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<sst xmlns="http://schemas.openxmlformats.org/spreadsheetml/2006/main" count="110" uniqueCount="55">
  <si>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</si>
  <si>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Предмети, матеріали, обладнання та інвентар</t>
  </si>
  <si>
    <t>Придбання обладнання і предметів довгострокового користування</t>
  </si>
  <si>
    <t>Надання дошкільної освіти</t>
  </si>
  <si>
    <t>Продукти харчування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</si>
  <si>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</si>
  <si>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Заробітна плата</t>
  </si>
  <si>
    <t>Нарахування на оплату праці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</si>
  <si>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</si>
  <si>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Оплата послуг (крім комунальних)</t>
  </si>
  <si>
    <t>Оплата електроенергії</t>
  </si>
  <si>
    <t>Капітальний ремонт інших об`єктів</t>
  </si>
  <si>
    <t>Забезпечення діяльності водопровідно-каналізаційного господарства</t>
  </si>
  <si>
    <t>Капітальне будівництво (придбання) інших об`єктів</t>
  </si>
  <si>
    <t>Реконструкція та реставрація інших об`єктів</t>
  </si>
  <si>
    <t>Організація благоустрою населених пунктів</t>
  </si>
  <si>
    <t>Будівництво1 інших об`єктів комунальної власності</t>
  </si>
  <si>
    <t>Розроблення схем планування та забудови територій (містобудівної документації)</t>
  </si>
  <si>
    <t>Дослідження і розробки, окремі заходи розвитку по реалізації державних (регіональних) програм</t>
  </si>
  <si>
    <t>Виконання інвестиційних проектів в рамках формування інфраструктури об`єднаних територіальних громад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</si>
  <si>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</si>
  <si>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</si>
  <si>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Капітальні трансферти підприємствам (установам, організаціям)</t>
  </si>
  <si>
    <t>Утримання та розвиток автомобільних доріг та дорожньої інфраструктури за рахунок коштів місцевого бюджету</t>
  </si>
  <si>
    <t>Проведення експертної грошової оцінки земельної ділянки чи права на неї</t>
  </si>
  <si>
    <t>Внески до статутного капіталу суб`єктів господарювання</t>
  </si>
  <si>
    <t>Забезпечення діяльності місцевої пожежної охорони</t>
  </si>
  <si>
    <t>Утилізація відходів</t>
  </si>
  <si>
    <t>Інші субвенції з місцевого бюджету</t>
  </si>
  <si>
    <t>Капітальні трансферти органам державного управління інших рівнів</t>
  </si>
  <si>
    <t>Субвенція з місцевого бюджету державному бюджету на виконання програм соціально-економічного розвитку регіонів</t>
  </si>
  <si>
    <t>Утримання та навчально-тренувальна робота комунальних дитячо-юнацьких спортивних шкіл</t>
  </si>
  <si>
    <t>Співфінансування інвестиційних проектів, що реалізуються за рахунок коштів державного фонду регіонального розвитку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</si>
  <si>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</si>
  <si>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Видатки на відрядження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</si>
  <si>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</si>
  <si>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</si>
  <si>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поточні видатки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</si>
  <si>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</si>
  <si>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</si>
  <si>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 xml:space="preserve"> </t>
  </si>
  <si>
    <t xml:space="preserve">Усього </t>
  </si>
  <si>
    <t>Додаток 4</t>
  </si>
  <si>
    <t>Летичівської селищної ради</t>
  </si>
  <si>
    <t>Звіт про виконання видаткової частини спеціального фонду селищного бюджету</t>
  </si>
  <si>
    <t>код</t>
  </si>
  <si>
    <t>Найменування бюджетної програми згідно з Типовою програмною класифікацією видатків та кредитування місцевих бюджетів  та найменування коду економічної класифікації</t>
  </si>
  <si>
    <t xml:space="preserve">   +  -</t>
  </si>
  <si>
    <t>%</t>
  </si>
  <si>
    <t xml:space="preserve">                                    Летичівської селищної ради за 2019 рік</t>
  </si>
  <si>
    <t>до рішення 85 сесії</t>
  </si>
  <si>
    <t>Затверджено розписом на 2019 рік з урахуванням змін</t>
  </si>
  <si>
    <t>Виконано станом на 01.01.2020 року</t>
  </si>
  <si>
    <t>грн.</t>
  </si>
  <si>
    <t>№ 23 від 20.02.2020 року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</si>
</sst>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0"/>
    <numFmt numFmtId="174" formatCode="0.00000"/>
    <numFmt numFmtId="175" formatCode="0.0000"/>
    <numFmt numFmtId="176" formatCode="0.000"/>
  </numFmts>
  <fonts count="12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 Cyr"/>
      <family val="0"/>
    </font>
    <font>
      <b/>
      <sz val="8"/>
      <color indexed="8"/>
      <name val="Times New Roman Cyr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133" zoomScaleSheetLayoutView="133" workbookViewId="0" topLeftCell="A2">
      <selection activeCell="F22" sqref="F22"/>
    </sheetView>
  </sheetViews>
  <sheetFormatPr defaultColWidth="9.140625" defaultRowHeight="12.75"/>
  <cols>
    <col min="1" max="1" width="8.140625" style="0" customWidth="1"/>
    <col min="2" max="2" width="47.00390625" style="0" customWidth="1"/>
    <col min="3" max="3" width="17.28125" style="0" customWidth="1"/>
    <col min="4" max="4" width="16.140625" style="0" customWidth="1"/>
    <col min="5" max="5" width="12.28125" style="0" customWidth="1"/>
    <col min="6" max="6" width="13.7109375" style="0" customWidth="1"/>
  </cols>
  <sheetData>
    <row r="1" ht="12.75">
      <c r="E1" t="s">
        <v>42</v>
      </c>
    </row>
    <row r="2" ht="12.75">
      <c r="E2" t="s">
        <v>50</v>
      </c>
    </row>
    <row r="3" ht="12.75">
      <c r="E3" t="s">
        <v>43</v>
      </c>
    </row>
    <row r="4" ht="12.75">
      <c r="E4" t="s">
        <v>54</v>
      </c>
    </row>
    <row r="6" ht="18">
      <c r="B6" s="5" t="s">
        <v>44</v>
      </c>
    </row>
    <row r="7" spans="2:4" ht="18">
      <c r="B7" s="5" t="s">
        <v>49</v>
      </c>
      <c r="C7" s="6"/>
      <c r="D7" s="6"/>
    </row>
    <row r="11" spans="1:6" ht="11.25" customHeight="1" thickBot="1">
      <c r="A11" s="1"/>
      <c r="F11" t="s">
        <v>53</v>
      </c>
    </row>
    <row r="12" spans="1:6" ht="81" customHeight="1">
      <c r="A12" s="7" t="s">
        <v>45</v>
      </c>
      <c r="B12" s="8" t="s">
        <v>46</v>
      </c>
      <c r="C12" s="9" t="s">
        <v>51</v>
      </c>
      <c r="D12" s="9" t="s">
        <v>52</v>
      </c>
      <c r="E12" s="9" t="s">
        <v>47</v>
      </c>
      <c r="F12" s="10" t="s">
        <v>48</v>
      </c>
    </row>
    <row r="13" spans="1:6" s="14" customFormat="1" ht="42.75" customHeight="1">
      <c r="A13" s="11">
        <v>110150</v>
      </c>
      <c r="B13" s="12" t="s">
        <v>0</v>
      </c>
      <c r="C13" s="13">
        <v>31067.2</v>
      </c>
      <c r="D13" s="13">
        <v>32959.2</v>
      </c>
      <c r="E13" s="13">
        <f>D13-C13</f>
        <v>1891.9999999999964</v>
      </c>
      <c r="F13" s="13">
        <f>D13/C13*100</f>
        <v>106.09002420559301</v>
      </c>
    </row>
    <row r="14" spans="1:6" ht="14.25" customHeight="1">
      <c r="A14" s="2">
        <v>2210</v>
      </c>
      <c r="B14" s="3" t="s">
        <v>1</v>
      </c>
      <c r="C14" s="4">
        <v>21067.2</v>
      </c>
      <c r="D14" s="4">
        <v>21067.2</v>
      </c>
      <c r="E14" s="13">
        <f aca="true" t="shared" si="0" ref="E14:E77">D14-C14</f>
        <v>0</v>
      </c>
      <c r="F14" s="13">
        <f aca="true" t="shared" si="1" ref="F14:F77">D14/C14*100</f>
        <v>100</v>
      </c>
    </row>
    <row r="15" spans="1:6" ht="21.75" customHeight="1">
      <c r="A15" s="2">
        <v>3110</v>
      </c>
      <c r="B15" s="3" t="s">
        <v>2</v>
      </c>
      <c r="C15" s="4">
        <v>12000</v>
      </c>
      <c r="D15" s="4">
        <v>11892</v>
      </c>
      <c r="E15" s="13">
        <f t="shared" si="0"/>
        <v>-108</v>
      </c>
      <c r="F15" s="13">
        <f t="shared" si="1"/>
        <v>99.1</v>
      </c>
    </row>
    <row r="16" spans="1:6" s="14" customFormat="1" ht="14.25" customHeight="1">
      <c r="A16" s="11">
        <v>111010</v>
      </c>
      <c r="B16" s="12" t="s">
        <v>3</v>
      </c>
      <c r="C16" s="13">
        <v>680.45</v>
      </c>
      <c r="D16" s="13">
        <v>680.45</v>
      </c>
      <c r="E16" s="13">
        <f t="shared" si="0"/>
        <v>0</v>
      </c>
      <c r="F16" s="13">
        <f t="shared" si="1"/>
        <v>100</v>
      </c>
    </row>
    <row r="17" spans="1:6" ht="14.25" customHeight="1">
      <c r="A17" s="2">
        <v>2230</v>
      </c>
      <c r="B17" s="3" t="s">
        <v>4</v>
      </c>
      <c r="C17" s="4">
        <v>680.45</v>
      </c>
      <c r="D17" s="4">
        <v>680.45</v>
      </c>
      <c r="E17" s="13">
        <f t="shared" si="0"/>
        <v>0</v>
      </c>
      <c r="F17" s="13">
        <f t="shared" si="1"/>
        <v>100</v>
      </c>
    </row>
    <row r="18" spans="1:6" s="14" customFormat="1" ht="43.5" customHeight="1">
      <c r="A18" s="11">
        <v>111020</v>
      </c>
      <c r="B18" s="12" t="s">
        <v>5</v>
      </c>
      <c r="C18" s="13">
        <v>303153.17</v>
      </c>
      <c r="D18" s="13">
        <v>303153.17</v>
      </c>
      <c r="E18" s="13">
        <f t="shared" si="0"/>
        <v>0</v>
      </c>
      <c r="F18" s="13">
        <f t="shared" si="1"/>
        <v>100</v>
      </c>
    </row>
    <row r="19" spans="1:6" ht="14.25" customHeight="1">
      <c r="A19" s="2">
        <v>2111</v>
      </c>
      <c r="B19" s="3" t="s">
        <v>6</v>
      </c>
      <c r="C19" s="4">
        <v>18778.5</v>
      </c>
      <c r="D19" s="4">
        <v>18778.5</v>
      </c>
      <c r="E19" s="13">
        <f t="shared" si="0"/>
        <v>0</v>
      </c>
      <c r="F19" s="13">
        <f t="shared" si="1"/>
        <v>100</v>
      </c>
    </row>
    <row r="20" spans="1:6" ht="14.25" customHeight="1">
      <c r="A20" s="2">
        <v>2120</v>
      </c>
      <c r="B20" s="3" t="s">
        <v>7</v>
      </c>
      <c r="C20" s="4">
        <v>4131.27</v>
      </c>
      <c r="D20" s="4">
        <v>4131.27</v>
      </c>
      <c r="E20" s="13">
        <f t="shared" si="0"/>
        <v>0</v>
      </c>
      <c r="F20" s="13">
        <f t="shared" si="1"/>
        <v>100</v>
      </c>
    </row>
    <row r="21" spans="1:6" ht="14.25" customHeight="1">
      <c r="A21" s="2">
        <v>2230</v>
      </c>
      <c r="B21" s="3" t="s">
        <v>4</v>
      </c>
      <c r="C21" s="4">
        <v>180213.4</v>
      </c>
      <c r="D21" s="4">
        <v>180213.4</v>
      </c>
      <c r="E21" s="13">
        <f t="shared" si="0"/>
        <v>0</v>
      </c>
      <c r="F21" s="13">
        <f t="shared" si="1"/>
        <v>100</v>
      </c>
    </row>
    <row r="22" spans="1:6" ht="21.75" customHeight="1">
      <c r="A22" s="2">
        <v>3110</v>
      </c>
      <c r="B22" s="3" t="s">
        <v>2</v>
      </c>
      <c r="C22" s="4">
        <v>100032</v>
      </c>
      <c r="D22" s="4">
        <v>100030</v>
      </c>
      <c r="E22" s="13">
        <f t="shared" si="0"/>
        <v>-2</v>
      </c>
      <c r="F22" s="13">
        <f t="shared" si="1"/>
        <v>99.99800063979526</v>
      </c>
    </row>
    <row r="23" spans="1:6" s="14" customFormat="1" ht="33" customHeight="1">
      <c r="A23" s="11">
        <v>113104</v>
      </c>
      <c r="B23" s="12" t="s">
        <v>8</v>
      </c>
      <c r="C23" s="13">
        <v>180000</v>
      </c>
      <c r="D23" s="13">
        <v>89164.9</v>
      </c>
      <c r="E23" s="13">
        <f t="shared" si="0"/>
        <v>-90835.1</v>
      </c>
      <c r="F23" s="13">
        <f t="shared" si="1"/>
        <v>49.53605555555555</v>
      </c>
    </row>
    <row r="24" spans="1:6" ht="14.25" customHeight="1">
      <c r="A24" s="2">
        <v>2210</v>
      </c>
      <c r="B24" s="3" t="s">
        <v>1</v>
      </c>
      <c r="C24" s="4">
        <v>142050</v>
      </c>
      <c r="D24" s="4">
        <v>62733.64</v>
      </c>
      <c r="E24" s="13">
        <f t="shared" si="0"/>
        <v>-79316.36</v>
      </c>
      <c r="F24" s="13">
        <f t="shared" si="1"/>
        <v>44.16306934178106</v>
      </c>
    </row>
    <row r="25" spans="1:6" ht="14.25" customHeight="1">
      <c r="A25" s="2">
        <v>2240</v>
      </c>
      <c r="B25" s="3" t="s">
        <v>9</v>
      </c>
      <c r="C25" s="4">
        <v>7000</v>
      </c>
      <c r="D25" s="4">
        <v>2926.63</v>
      </c>
      <c r="E25" s="13">
        <f t="shared" si="0"/>
        <v>-4073.37</v>
      </c>
      <c r="F25" s="13">
        <f t="shared" si="1"/>
        <v>41.809000000000005</v>
      </c>
    </row>
    <row r="26" spans="1:6" ht="14.25" customHeight="1">
      <c r="A26" s="2">
        <v>2273</v>
      </c>
      <c r="B26" s="3" t="s">
        <v>10</v>
      </c>
      <c r="C26" s="4">
        <v>20950</v>
      </c>
      <c r="D26" s="4">
        <v>13504.63</v>
      </c>
      <c r="E26" s="13">
        <f t="shared" si="0"/>
        <v>-7445.370000000001</v>
      </c>
      <c r="F26" s="13">
        <f t="shared" si="1"/>
        <v>64.46124105011933</v>
      </c>
    </row>
    <row r="27" spans="1:6" ht="14.25" customHeight="1">
      <c r="A27" s="2">
        <v>3132</v>
      </c>
      <c r="B27" s="3" t="s">
        <v>11</v>
      </c>
      <c r="C27" s="4">
        <v>10000</v>
      </c>
      <c r="D27" s="4">
        <v>10000</v>
      </c>
      <c r="E27" s="13">
        <f t="shared" si="0"/>
        <v>0</v>
      </c>
      <c r="F27" s="13">
        <f t="shared" si="1"/>
        <v>100</v>
      </c>
    </row>
    <row r="28" spans="1:6" s="14" customFormat="1" ht="21.75" customHeight="1">
      <c r="A28" s="11">
        <v>116013</v>
      </c>
      <c r="B28" s="12" t="s">
        <v>12</v>
      </c>
      <c r="C28" s="13">
        <v>880541</v>
      </c>
      <c r="D28" s="13">
        <v>736950.73</v>
      </c>
      <c r="E28" s="13">
        <f t="shared" si="0"/>
        <v>-143590.27000000002</v>
      </c>
      <c r="F28" s="13">
        <f t="shared" si="1"/>
        <v>83.69294899385719</v>
      </c>
    </row>
    <row r="29" spans="1:6" ht="21.75" customHeight="1">
      <c r="A29" s="2">
        <v>3122</v>
      </c>
      <c r="B29" s="3" t="s">
        <v>13</v>
      </c>
      <c r="C29" s="4">
        <v>349546</v>
      </c>
      <c r="D29" s="4">
        <v>336666.09</v>
      </c>
      <c r="E29" s="13">
        <f t="shared" si="0"/>
        <v>-12879.909999999974</v>
      </c>
      <c r="F29" s="13">
        <f t="shared" si="1"/>
        <v>96.31524606203476</v>
      </c>
    </row>
    <row r="30" spans="1:6" ht="21.75" customHeight="1">
      <c r="A30" s="2">
        <v>3142</v>
      </c>
      <c r="B30" s="3" t="s">
        <v>14</v>
      </c>
      <c r="C30" s="4">
        <v>530995</v>
      </c>
      <c r="D30" s="4">
        <v>400284.64</v>
      </c>
      <c r="E30" s="13">
        <f t="shared" si="0"/>
        <v>-130710.35999999999</v>
      </c>
      <c r="F30" s="13">
        <f t="shared" si="1"/>
        <v>75.38388120415446</v>
      </c>
    </row>
    <row r="31" spans="1:6" s="14" customFormat="1" ht="21.75" customHeight="1">
      <c r="A31" s="11">
        <v>116030</v>
      </c>
      <c r="B31" s="12" t="s">
        <v>15</v>
      </c>
      <c r="C31" s="13">
        <v>450676</v>
      </c>
      <c r="D31" s="13">
        <v>368242.53</v>
      </c>
      <c r="E31" s="13">
        <f t="shared" si="0"/>
        <v>-82433.46999999997</v>
      </c>
      <c r="F31" s="13">
        <f t="shared" si="1"/>
        <v>81.70892836538889</v>
      </c>
    </row>
    <row r="32" spans="1:6" ht="14.25" customHeight="1">
      <c r="A32" s="2">
        <v>2111</v>
      </c>
      <c r="B32" s="3" t="s">
        <v>6</v>
      </c>
      <c r="C32" s="4">
        <v>37896.08</v>
      </c>
      <c r="D32" s="4">
        <v>37896.08</v>
      </c>
      <c r="E32" s="13">
        <f t="shared" si="0"/>
        <v>0</v>
      </c>
      <c r="F32" s="13">
        <f t="shared" si="1"/>
        <v>100</v>
      </c>
    </row>
    <row r="33" spans="1:6" ht="14.25" customHeight="1">
      <c r="A33" s="2">
        <v>2120</v>
      </c>
      <c r="B33" s="3" t="s">
        <v>7</v>
      </c>
      <c r="C33" s="4">
        <v>8269.65</v>
      </c>
      <c r="D33" s="4">
        <v>8269.65</v>
      </c>
      <c r="E33" s="13">
        <f t="shared" si="0"/>
        <v>0</v>
      </c>
      <c r="F33" s="13">
        <f t="shared" si="1"/>
        <v>100</v>
      </c>
    </row>
    <row r="34" spans="1:6" ht="14.25" customHeight="1">
      <c r="A34" s="2">
        <v>2210</v>
      </c>
      <c r="B34" s="3" t="s">
        <v>1</v>
      </c>
      <c r="C34" s="4">
        <v>2500</v>
      </c>
      <c r="D34" s="4">
        <v>2500</v>
      </c>
      <c r="E34" s="13">
        <f t="shared" si="0"/>
        <v>0</v>
      </c>
      <c r="F34" s="13">
        <f t="shared" si="1"/>
        <v>100</v>
      </c>
    </row>
    <row r="35" spans="1:6" ht="14.25" customHeight="1">
      <c r="A35" s="2">
        <v>2240</v>
      </c>
      <c r="B35" s="3" t="s">
        <v>9</v>
      </c>
      <c r="C35" s="4">
        <v>11250</v>
      </c>
      <c r="D35" s="4">
        <v>11250</v>
      </c>
      <c r="E35" s="13">
        <f t="shared" si="0"/>
        <v>0</v>
      </c>
      <c r="F35" s="13">
        <f t="shared" si="1"/>
        <v>100</v>
      </c>
    </row>
    <row r="36" spans="1:6" ht="21.75" customHeight="1">
      <c r="A36" s="2">
        <v>3110</v>
      </c>
      <c r="B36" s="3" t="s">
        <v>2</v>
      </c>
      <c r="C36" s="4">
        <v>22581.73</v>
      </c>
      <c r="D36" s="4">
        <v>22581.73</v>
      </c>
      <c r="E36" s="13">
        <f t="shared" si="0"/>
        <v>0</v>
      </c>
      <c r="F36" s="13">
        <f t="shared" si="1"/>
        <v>100</v>
      </c>
    </row>
    <row r="37" spans="1:6" ht="21.75" customHeight="1">
      <c r="A37" s="2">
        <v>3122</v>
      </c>
      <c r="B37" s="3" t="s">
        <v>13</v>
      </c>
      <c r="C37" s="4">
        <v>289990</v>
      </c>
      <c r="D37" s="4">
        <v>133208</v>
      </c>
      <c r="E37" s="13">
        <f t="shared" si="0"/>
        <v>-156782</v>
      </c>
      <c r="F37" s="13">
        <f t="shared" si="1"/>
        <v>45.93537708196834</v>
      </c>
    </row>
    <row r="38" spans="1:6" ht="21.75" customHeight="1">
      <c r="A38" s="2">
        <v>3142</v>
      </c>
      <c r="B38" s="3" t="s">
        <v>14</v>
      </c>
      <c r="C38" s="4">
        <v>154000</v>
      </c>
      <c r="D38" s="4">
        <v>152537.07</v>
      </c>
      <c r="E38" s="13">
        <f t="shared" si="0"/>
        <v>-1462.929999999993</v>
      </c>
      <c r="F38" s="13">
        <f t="shared" si="1"/>
        <v>99.05004545454545</v>
      </c>
    </row>
    <row r="39" spans="1:6" s="14" customFormat="1" ht="21.75" customHeight="1">
      <c r="A39" s="11">
        <v>117330</v>
      </c>
      <c r="B39" s="12" t="s">
        <v>16</v>
      </c>
      <c r="C39" s="13">
        <v>173550</v>
      </c>
      <c r="D39" s="13">
        <v>173539.58</v>
      </c>
      <c r="E39" s="13">
        <f t="shared" si="0"/>
        <v>-10.420000000012806</v>
      </c>
      <c r="F39" s="13">
        <f t="shared" si="1"/>
        <v>99.99399596658023</v>
      </c>
    </row>
    <row r="40" spans="1:6" ht="21.75" customHeight="1">
      <c r="A40" s="2">
        <v>3122</v>
      </c>
      <c r="B40" s="3" t="s">
        <v>13</v>
      </c>
      <c r="C40" s="4">
        <v>173550</v>
      </c>
      <c r="D40" s="4">
        <v>173539.58</v>
      </c>
      <c r="E40" s="13">
        <f t="shared" si="0"/>
        <v>-10.420000000012806</v>
      </c>
      <c r="F40" s="13">
        <f t="shared" si="1"/>
        <v>99.99399596658023</v>
      </c>
    </row>
    <row r="41" spans="1:6" s="14" customFormat="1" ht="21.75" customHeight="1">
      <c r="A41" s="11">
        <v>117350</v>
      </c>
      <c r="B41" s="12" t="s">
        <v>17</v>
      </c>
      <c r="C41" s="13">
        <v>150000</v>
      </c>
      <c r="D41" s="13">
        <v>131499.6</v>
      </c>
      <c r="E41" s="13">
        <f t="shared" si="0"/>
        <v>-18500.399999999994</v>
      </c>
      <c r="F41" s="13">
        <f t="shared" si="1"/>
        <v>87.6664</v>
      </c>
    </row>
    <row r="42" spans="1:6" ht="21.75" customHeight="1">
      <c r="A42" s="2">
        <v>2281</v>
      </c>
      <c r="B42" s="3" t="s">
        <v>18</v>
      </c>
      <c r="C42" s="4">
        <v>150000</v>
      </c>
      <c r="D42" s="4">
        <v>131499.6</v>
      </c>
      <c r="E42" s="13">
        <f t="shared" si="0"/>
        <v>-18500.399999999994</v>
      </c>
      <c r="F42" s="13">
        <f t="shared" si="1"/>
        <v>87.6664</v>
      </c>
    </row>
    <row r="43" spans="1:6" s="14" customFormat="1" ht="21.75" customHeight="1">
      <c r="A43" s="11">
        <v>117362</v>
      </c>
      <c r="B43" s="12" t="s">
        <v>19</v>
      </c>
      <c r="C43" s="13">
        <v>5668300</v>
      </c>
      <c r="D43" s="13">
        <v>5613832.83</v>
      </c>
      <c r="E43" s="13">
        <f t="shared" si="0"/>
        <v>-54467.169999999925</v>
      </c>
      <c r="F43" s="13">
        <f t="shared" si="1"/>
        <v>99.03909161476986</v>
      </c>
    </row>
    <row r="44" spans="1:6" ht="21.75" customHeight="1">
      <c r="A44" s="2">
        <v>3122</v>
      </c>
      <c r="B44" s="3" t="s">
        <v>13</v>
      </c>
      <c r="C44" s="4">
        <v>2315158</v>
      </c>
      <c r="D44" s="4">
        <v>2272901.84</v>
      </c>
      <c r="E44" s="13">
        <f t="shared" si="0"/>
        <v>-42256.16000000015</v>
      </c>
      <c r="F44" s="13">
        <f t="shared" si="1"/>
        <v>98.17480448418638</v>
      </c>
    </row>
    <row r="45" spans="1:6" ht="21.75" customHeight="1">
      <c r="A45" s="2">
        <v>3132</v>
      </c>
      <c r="B45" s="3" t="s">
        <v>11</v>
      </c>
      <c r="C45" s="4">
        <v>3069929</v>
      </c>
      <c r="D45" s="4">
        <v>3069928.65</v>
      </c>
      <c r="E45" s="13">
        <f t="shared" si="0"/>
        <v>-0.35000000009313226</v>
      </c>
      <c r="F45" s="13">
        <f t="shared" si="1"/>
        <v>99.99998859908487</v>
      </c>
    </row>
    <row r="46" spans="1:6" ht="21.75" customHeight="1">
      <c r="A46" s="2">
        <v>3142</v>
      </c>
      <c r="B46" s="3" t="s">
        <v>14</v>
      </c>
      <c r="C46" s="4">
        <v>283213</v>
      </c>
      <c r="D46" s="4">
        <v>271002.34</v>
      </c>
      <c r="E46" s="13">
        <f t="shared" si="0"/>
        <v>-12210.659999999974</v>
      </c>
      <c r="F46" s="13">
        <f t="shared" si="1"/>
        <v>95.6885241849774</v>
      </c>
    </row>
    <row r="47" spans="1:6" s="14" customFormat="1" ht="33" customHeight="1">
      <c r="A47" s="11">
        <v>117363</v>
      </c>
      <c r="B47" s="12" t="s">
        <v>20</v>
      </c>
      <c r="C47" s="13">
        <v>120367.33</v>
      </c>
      <c r="D47" s="13">
        <v>30588.45</v>
      </c>
      <c r="E47" s="13">
        <f t="shared" si="0"/>
        <v>-89778.88</v>
      </c>
      <c r="F47" s="13">
        <f t="shared" si="1"/>
        <v>25.41258495972287</v>
      </c>
    </row>
    <row r="48" spans="1:6" ht="21.75" customHeight="1">
      <c r="A48" s="2">
        <v>3122</v>
      </c>
      <c r="B48" s="3" t="s">
        <v>13</v>
      </c>
      <c r="C48" s="4">
        <v>120367.33</v>
      </c>
      <c r="D48" s="4">
        <v>30588.45</v>
      </c>
      <c r="E48" s="13">
        <f t="shared" si="0"/>
        <v>-89778.88</v>
      </c>
      <c r="F48" s="13">
        <f t="shared" si="1"/>
        <v>25.41258495972287</v>
      </c>
    </row>
    <row r="49" spans="1:6" s="14" customFormat="1" ht="33" customHeight="1">
      <c r="A49" s="11">
        <v>117367</v>
      </c>
      <c r="B49" s="12" t="s">
        <v>21</v>
      </c>
      <c r="C49" s="13">
        <v>619880.8</v>
      </c>
      <c r="D49" s="13">
        <v>619283.8</v>
      </c>
      <c r="E49" s="13">
        <f t="shared" si="0"/>
        <v>-597</v>
      </c>
      <c r="F49" s="13">
        <f t="shared" si="1"/>
        <v>99.90369116126843</v>
      </c>
    </row>
    <row r="50" spans="1:6" ht="21.75" customHeight="1">
      <c r="A50" s="2">
        <v>3210</v>
      </c>
      <c r="B50" s="3" t="s">
        <v>22</v>
      </c>
      <c r="C50" s="4">
        <v>619880.8</v>
      </c>
      <c r="D50" s="4">
        <v>619283.8</v>
      </c>
      <c r="E50" s="13">
        <f t="shared" si="0"/>
        <v>-597</v>
      </c>
      <c r="F50" s="13">
        <f t="shared" si="1"/>
        <v>99.90369116126843</v>
      </c>
    </row>
    <row r="51" spans="1:6" s="14" customFormat="1" ht="21.75" customHeight="1">
      <c r="A51" s="11">
        <v>117461</v>
      </c>
      <c r="B51" s="12" t="s">
        <v>23</v>
      </c>
      <c r="C51" s="13">
        <v>4699526</v>
      </c>
      <c r="D51" s="13">
        <v>4587136.34</v>
      </c>
      <c r="E51" s="13">
        <f t="shared" si="0"/>
        <v>-112389.66000000015</v>
      </c>
      <c r="F51" s="13">
        <f t="shared" si="1"/>
        <v>97.60848945191493</v>
      </c>
    </row>
    <row r="52" spans="1:6" ht="21.75" customHeight="1">
      <c r="A52" s="2">
        <v>3132</v>
      </c>
      <c r="B52" s="3" t="s">
        <v>11</v>
      </c>
      <c r="C52" s="4">
        <v>4699526</v>
      </c>
      <c r="D52" s="4">
        <v>4587136.34</v>
      </c>
      <c r="E52" s="13">
        <f t="shared" si="0"/>
        <v>-112389.66000000015</v>
      </c>
      <c r="F52" s="13">
        <f t="shared" si="1"/>
        <v>97.60848945191493</v>
      </c>
    </row>
    <row r="53" spans="1:6" s="14" customFormat="1" ht="21.75" customHeight="1">
      <c r="A53" s="11">
        <v>117650</v>
      </c>
      <c r="B53" s="12" t="s">
        <v>24</v>
      </c>
      <c r="C53" s="13">
        <v>26037</v>
      </c>
      <c r="D53" s="13">
        <v>6400</v>
      </c>
      <c r="E53" s="13">
        <f t="shared" si="0"/>
        <v>-19637</v>
      </c>
      <c r="F53" s="13">
        <f t="shared" si="1"/>
        <v>24.58040480854169</v>
      </c>
    </row>
    <row r="54" spans="1:6" ht="21.75" customHeight="1">
      <c r="A54" s="2">
        <v>2281</v>
      </c>
      <c r="B54" s="3" t="s">
        <v>18</v>
      </c>
      <c r="C54" s="4">
        <v>26037</v>
      </c>
      <c r="D54" s="4">
        <v>6400</v>
      </c>
      <c r="E54" s="13">
        <f t="shared" si="0"/>
        <v>-19637</v>
      </c>
      <c r="F54" s="13">
        <f t="shared" si="1"/>
        <v>24.58040480854169</v>
      </c>
    </row>
    <row r="55" spans="1:6" s="14" customFormat="1" ht="21.75" customHeight="1">
      <c r="A55" s="11">
        <v>117670</v>
      </c>
      <c r="B55" s="12" t="s">
        <v>25</v>
      </c>
      <c r="C55" s="13">
        <v>99258</v>
      </c>
      <c r="D55" s="13">
        <v>98388</v>
      </c>
      <c r="E55" s="13">
        <f t="shared" si="0"/>
        <v>-870</v>
      </c>
      <c r="F55" s="13">
        <f t="shared" si="1"/>
        <v>99.12349634286404</v>
      </c>
    </row>
    <row r="56" spans="1:6" ht="21.75" customHeight="1">
      <c r="A56" s="2">
        <v>3210</v>
      </c>
      <c r="B56" s="3" t="s">
        <v>22</v>
      </c>
      <c r="C56" s="4">
        <v>99258</v>
      </c>
      <c r="D56" s="4">
        <v>98388</v>
      </c>
      <c r="E56" s="13">
        <f t="shared" si="0"/>
        <v>-870</v>
      </c>
      <c r="F56" s="13">
        <f t="shared" si="1"/>
        <v>99.12349634286404</v>
      </c>
    </row>
    <row r="57" spans="1:6" s="14" customFormat="1" ht="14.25" customHeight="1">
      <c r="A57" s="11">
        <v>118130</v>
      </c>
      <c r="B57" s="12" t="s">
        <v>26</v>
      </c>
      <c r="C57" s="13">
        <v>28000</v>
      </c>
      <c r="D57" s="13">
        <v>28000</v>
      </c>
      <c r="E57" s="13">
        <f t="shared" si="0"/>
        <v>0</v>
      </c>
      <c r="F57" s="13">
        <f t="shared" si="1"/>
        <v>100</v>
      </c>
    </row>
    <row r="58" spans="1:6" ht="21.75" customHeight="1">
      <c r="A58" s="2">
        <v>3110</v>
      </c>
      <c r="B58" s="3" t="s">
        <v>2</v>
      </c>
      <c r="C58" s="4">
        <v>28000</v>
      </c>
      <c r="D58" s="4">
        <v>28000</v>
      </c>
      <c r="E58" s="13">
        <f t="shared" si="0"/>
        <v>0</v>
      </c>
      <c r="F58" s="13">
        <f t="shared" si="1"/>
        <v>100</v>
      </c>
    </row>
    <row r="59" spans="1:6" s="14" customFormat="1" ht="21.75" customHeight="1">
      <c r="A59" s="11">
        <v>118312</v>
      </c>
      <c r="B59" s="12" t="s">
        <v>27</v>
      </c>
      <c r="C59" s="13">
        <v>93949</v>
      </c>
      <c r="D59" s="13">
        <v>86669</v>
      </c>
      <c r="E59" s="13">
        <f t="shared" si="0"/>
        <v>-7280</v>
      </c>
      <c r="F59" s="13">
        <f t="shared" si="1"/>
        <v>92.25111496663084</v>
      </c>
    </row>
    <row r="60" spans="1:6" ht="21.75" customHeight="1">
      <c r="A60" s="2">
        <v>2240</v>
      </c>
      <c r="B60" s="3" t="s">
        <v>9</v>
      </c>
      <c r="C60" s="4">
        <v>93949</v>
      </c>
      <c r="D60" s="4">
        <v>86669</v>
      </c>
      <c r="E60" s="13">
        <f t="shared" si="0"/>
        <v>-7280</v>
      </c>
      <c r="F60" s="13">
        <f t="shared" si="1"/>
        <v>92.25111496663084</v>
      </c>
    </row>
    <row r="61" spans="1:6" s="14" customFormat="1" ht="14.25" customHeight="1">
      <c r="A61" s="11">
        <v>119770</v>
      </c>
      <c r="B61" s="12" t="s">
        <v>28</v>
      </c>
      <c r="C61" s="13">
        <v>17700</v>
      </c>
      <c r="D61" s="13">
        <v>17700</v>
      </c>
      <c r="E61" s="13">
        <f t="shared" si="0"/>
        <v>0</v>
      </c>
      <c r="F61" s="13">
        <f t="shared" si="1"/>
        <v>100</v>
      </c>
    </row>
    <row r="62" spans="1:6" ht="21.75" customHeight="1">
      <c r="A62" s="2">
        <v>3220</v>
      </c>
      <c r="B62" s="3" t="s">
        <v>29</v>
      </c>
      <c r="C62" s="4">
        <v>17700</v>
      </c>
      <c r="D62" s="4">
        <v>17700</v>
      </c>
      <c r="E62" s="13">
        <f t="shared" si="0"/>
        <v>0</v>
      </c>
      <c r="F62" s="13">
        <f t="shared" si="1"/>
        <v>100</v>
      </c>
    </row>
    <row r="63" spans="1:6" s="14" customFormat="1" ht="33" customHeight="1">
      <c r="A63" s="11">
        <v>119800</v>
      </c>
      <c r="B63" s="12" t="s">
        <v>30</v>
      </c>
      <c r="C63" s="13">
        <v>238290</v>
      </c>
      <c r="D63" s="13">
        <v>238288</v>
      </c>
      <c r="E63" s="13">
        <f t="shared" si="0"/>
        <v>-2</v>
      </c>
      <c r="F63" s="13">
        <f t="shared" si="1"/>
        <v>99.9991606865584</v>
      </c>
    </row>
    <row r="64" spans="1:6" ht="21.75" customHeight="1">
      <c r="A64" s="2">
        <v>3220</v>
      </c>
      <c r="B64" s="3" t="s">
        <v>29</v>
      </c>
      <c r="C64" s="4">
        <v>238290</v>
      </c>
      <c r="D64" s="4">
        <v>238288</v>
      </c>
      <c r="E64" s="13">
        <f t="shared" si="0"/>
        <v>-2</v>
      </c>
      <c r="F64" s="13">
        <f t="shared" si="1"/>
        <v>99.9991606865584</v>
      </c>
    </row>
    <row r="65" spans="1:6" s="14" customFormat="1" ht="21.75" customHeight="1">
      <c r="A65" s="11">
        <v>611010</v>
      </c>
      <c r="B65" s="12" t="s">
        <v>3</v>
      </c>
      <c r="C65" s="13">
        <f>C66+C67+C68+C69</f>
        <v>1305481.11</v>
      </c>
      <c r="D65" s="13">
        <v>1303484.27</v>
      </c>
      <c r="E65" s="13">
        <f t="shared" si="0"/>
        <v>-1996.8400000000838</v>
      </c>
      <c r="F65" s="13">
        <f t="shared" si="1"/>
        <v>99.84704183119125</v>
      </c>
    </row>
    <row r="66" spans="1:6" ht="14.25" customHeight="1">
      <c r="A66" s="2">
        <v>2111</v>
      </c>
      <c r="B66" s="3" t="s">
        <v>6</v>
      </c>
      <c r="C66" s="4">
        <v>41700</v>
      </c>
      <c r="D66" s="4">
        <v>40231.12</v>
      </c>
      <c r="E66" s="13">
        <f t="shared" si="0"/>
        <v>-1468.8799999999974</v>
      </c>
      <c r="F66" s="13">
        <f t="shared" si="1"/>
        <v>96.47750599520384</v>
      </c>
    </row>
    <row r="67" spans="1:6" ht="14.25" customHeight="1">
      <c r="A67" s="2">
        <v>2120</v>
      </c>
      <c r="B67" s="3" t="s">
        <v>7</v>
      </c>
      <c r="C67" s="4">
        <v>9175</v>
      </c>
      <c r="D67" s="4">
        <v>8647.04</v>
      </c>
      <c r="E67" s="13">
        <f t="shared" si="0"/>
        <v>-527.9599999999991</v>
      </c>
      <c r="F67" s="13">
        <f t="shared" si="1"/>
        <v>94.24566757493189</v>
      </c>
    </row>
    <row r="68" spans="1:6" ht="14.25" customHeight="1">
      <c r="A68" s="2">
        <v>2230</v>
      </c>
      <c r="B68" s="3" t="s">
        <v>4</v>
      </c>
      <c r="C68" s="4">
        <v>1181611.11</v>
      </c>
      <c r="D68" s="4">
        <v>1181611.11</v>
      </c>
      <c r="E68" s="13">
        <f t="shared" si="0"/>
        <v>0</v>
      </c>
      <c r="F68" s="13">
        <f t="shared" si="1"/>
        <v>100</v>
      </c>
    </row>
    <row r="69" spans="1:6" ht="21.75" customHeight="1">
      <c r="A69" s="2">
        <v>3110</v>
      </c>
      <c r="B69" s="3" t="s">
        <v>2</v>
      </c>
      <c r="C69" s="4">
        <v>72995</v>
      </c>
      <c r="D69" s="4">
        <v>72995</v>
      </c>
      <c r="E69" s="13">
        <f t="shared" si="0"/>
        <v>0</v>
      </c>
      <c r="F69" s="13">
        <f t="shared" si="1"/>
        <v>100</v>
      </c>
    </row>
    <row r="70" spans="1:6" s="14" customFormat="1" ht="43.5" customHeight="1">
      <c r="A70" s="11">
        <v>611020</v>
      </c>
      <c r="B70" s="12" t="s">
        <v>5</v>
      </c>
      <c r="C70" s="13">
        <f>C71+C72+C73+C74+C75</f>
        <v>3986118.98</v>
      </c>
      <c r="D70" s="13">
        <v>3855076.52</v>
      </c>
      <c r="E70" s="13">
        <f t="shared" si="0"/>
        <v>-131042.45999999996</v>
      </c>
      <c r="F70" s="13">
        <f t="shared" si="1"/>
        <v>96.71253014128544</v>
      </c>
    </row>
    <row r="71" spans="1:6" ht="14.25" customHeight="1">
      <c r="A71" s="2">
        <v>2111</v>
      </c>
      <c r="B71" s="3" t="s">
        <v>6</v>
      </c>
      <c r="C71" s="4">
        <v>200305</v>
      </c>
      <c r="D71" s="4">
        <v>100432.07</v>
      </c>
      <c r="E71" s="13">
        <f t="shared" si="0"/>
        <v>-99872.93</v>
      </c>
      <c r="F71" s="13">
        <f t="shared" si="1"/>
        <v>50.139572152467494</v>
      </c>
    </row>
    <row r="72" spans="1:6" ht="14.25" customHeight="1">
      <c r="A72" s="2">
        <v>2120</v>
      </c>
      <c r="B72" s="3" t="s">
        <v>7</v>
      </c>
      <c r="C72" s="4">
        <v>44070</v>
      </c>
      <c r="D72" s="4">
        <v>22125.53</v>
      </c>
      <c r="E72" s="13">
        <f t="shared" si="0"/>
        <v>-21944.47</v>
      </c>
      <c r="F72" s="13">
        <f t="shared" si="1"/>
        <v>50.20542319037894</v>
      </c>
    </row>
    <row r="73" spans="1:6" ht="14.25" customHeight="1">
      <c r="A73" s="2">
        <v>2210</v>
      </c>
      <c r="B73" s="3" t="s">
        <v>1</v>
      </c>
      <c r="C73" s="4">
        <v>38924.67</v>
      </c>
      <c r="D73" s="4">
        <v>38924.67</v>
      </c>
      <c r="E73" s="13">
        <f t="shared" si="0"/>
        <v>0</v>
      </c>
      <c r="F73" s="13">
        <f t="shared" si="1"/>
        <v>100</v>
      </c>
    </row>
    <row r="74" spans="1:6" ht="14.25" customHeight="1">
      <c r="A74" s="2">
        <v>2230</v>
      </c>
      <c r="B74" s="3" t="s">
        <v>4</v>
      </c>
      <c r="C74" s="4">
        <v>804292.31</v>
      </c>
      <c r="D74" s="4">
        <v>804292.31</v>
      </c>
      <c r="E74" s="13">
        <f t="shared" si="0"/>
        <v>0</v>
      </c>
      <c r="F74" s="13">
        <f t="shared" si="1"/>
        <v>100</v>
      </c>
    </row>
    <row r="75" spans="1:6" ht="21.75" customHeight="1">
      <c r="A75" s="2">
        <v>3110</v>
      </c>
      <c r="B75" s="3" t="s">
        <v>2</v>
      </c>
      <c r="C75" s="4">
        <v>2898527</v>
      </c>
      <c r="D75" s="4">
        <v>2889301.94</v>
      </c>
      <c r="E75" s="13">
        <f t="shared" si="0"/>
        <v>-9225.060000000056</v>
      </c>
      <c r="F75" s="13">
        <f t="shared" si="1"/>
        <v>99.68173282498317</v>
      </c>
    </row>
    <row r="76" spans="1:6" s="14" customFormat="1" ht="21.75" customHeight="1">
      <c r="A76" s="11">
        <v>615031</v>
      </c>
      <c r="B76" s="12" t="s">
        <v>31</v>
      </c>
      <c r="C76" s="13">
        <v>16009</v>
      </c>
      <c r="D76" s="13">
        <v>16009</v>
      </c>
      <c r="E76" s="13">
        <f t="shared" si="0"/>
        <v>0</v>
      </c>
      <c r="F76" s="13">
        <f t="shared" si="1"/>
        <v>100</v>
      </c>
    </row>
    <row r="77" spans="1:6" ht="21.75" customHeight="1">
      <c r="A77" s="2">
        <v>3110</v>
      </c>
      <c r="B77" s="3" t="s">
        <v>2</v>
      </c>
      <c r="C77" s="4">
        <v>16009</v>
      </c>
      <c r="D77" s="4">
        <v>16009</v>
      </c>
      <c r="E77" s="13">
        <f t="shared" si="0"/>
        <v>0</v>
      </c>
      <c r="F77" s="13">
        <f t="shared" si="1"/>
        <v>100</v>
      </c>
    </row>
    <row r="78" spans="1:6" s="14" customFormat="1" ht="33" customHeight="1">
      <c r="A78" s="11">
        <v>617361</v>
      </c>
      <c r="B78" s="12" t="s">
        <v>32</v>
      </c>
      <c r="C78" s="13">
        <v>546344</v>
      </c>
      <c r="D78" s="13">
        <v>546334</v>
      </c>
      <c r="E78" s="13">
        <f aca="true" t="shared" si="2" ref="E78:E108">D78-C78</f>
        <v>-10</v>
      </c>
      <c r="F78" s="13">
        <f aca="true" t="shared" si="3" ref="F78:F108">D78/C78*100</f>
        <v>99.9981696513552</v>
      </c>
    </row>
    <row r="79" spans="1:6" ht="21.75" customHeight="1">
      <c r="A79" s="2">
        <v>3210</v>
      </c>
      <c r="B79" s="3" t="s">
        <v>22</v>
      </c>
      <c r="C79" s="4">
        <v>546344</v>
      </c>
      <c r="D79" s="4">
        <v>546334</v>
      </c>
      <c r="E79" s="13">
        <f t="shared" si="2"/>
        <v>-10</v>
      </c>
      <c r="F79" s="13">
        <f t="shared" si="3"/>
        <v>99.9981696513552</v>
      </c>
    </row>
    <row r="80" spans="1:6" s="14" customFormat="1" ht="33" customHeight="1">
      <c r="A80" s="11">
        <v>1011100</v>
      </c>
      <c r="B80" s="12" t="s">
        <v>33</v>
      </c>
      <c r="C80" s="13">
        <f>C81+C82+C83+C84+C85+C86+C87</f>
        <v>270950.37</v>
      </c>
      <c r="D80" s="13">
        <v>214289.04</v>
      </c>
      <c r="E80" s="13">
        <f t="shared" si="2"/>
        <v>-56661.32999999999</v>
      </c>
      <c r="F80" s="13">
        <f t="shared" si="3"/>
        <v>79.08793038370828</v>
      </c>
    </row>
    <row r="81" spans="1:6" ht="14.25" customHeight="1">
      <c r="A81" s="2">
        <v>2111</v>
      </c>
      <c r="B81" s="3" t="s">
        <v>6</v>
      </c>
      <c r="C81" s="4">
        <v>93318.23</v>
      </c>
      <c r="D81" s="4">
        <v>93318.23</v>
      </c>
      <c r="E81" s="13">
        <f t="shared" si="2"/>
        <v>0</v>
      </c>
      <c r="F81" s="13">
        <f t="shared" si="3"/>
        <v>100</v>
      </c>
    </row>
    <row r="82" spans="1:6" ht="14.25" customHeight="1">
      <c r="A82" s="2">
        <v>2120</v>
      </c>
      <c r="B82" s="3" t="s">
        <v>7</v>
      </c>
      <c r="C82" s="4">
        <v>21533.14</v>
      </c>
      <c r="D82" s="4">
        <v>21533.14</v>
      </c>
      <c r="E82" s="13">
        <f t="shared" si="2"/>
        <v>0</v>
      </c>
      <c r="F82" s="13">
        <f t="shared" si="3"/>
        <v>100</v>
      </c>
    </row>
    <row r="83" spans="1:6" ht="14.25" customHeight="1">
      <c r="A83" s="2">
        <v>2210</v>
      </c>
      <c r="B83" s="3" t="s">
        <v>1</v>
      </c>
      <c r="C83" s="4">
        <v>81377</v>
      </c>
      <c r="D83" s="4">
        <v>30499</v>
      </c>
      <c r="E83" s="13">
        <f t="shared" si="2"/>
        <v>-50878</v>
      </c>
      <c r="F83" s="13">
        <f t="shared" si="3"/>
        <v>37.478648758248646</v>
      </c>
    </row>
    <row r="84" spans="1:6" ht="14.25" customHeight="1">
      <c r="A84" s="2">
        <v>2240</v>
      </c>
      <c r="B84" s="3" t="s">
        <v>9</v>
      </c>
      <c r="C84" s="4">
        <v>10000</v>
      </c>
      <c r="D84" s="4">
        <v>5315.33</v>
      </c>
      <c r="E84" s="13">
        <f t="shared" si="2"/>
        <v>-4684.67</v>
      </c>
      <c r="F84" s="13">
        <f t="shared" si="3"/>
        <v>53.1533</v>
      </c>
    </row>
    <row r="85" spans="1:6" ht="14.25" customHeight="1">
      <c r="A85" s="2">
        <v>2250</v>
      </c>
      <c r="B85" s="3" t="s">
        <v>34</v>
      </c>
      <c r="C85" s="4">
        <v>2000</v>
      </c>
      <c r="D85" s="4">
        <v>901.34</v>
      </c>
      <c r="E85" s="13">
        <f t="shared" si="2"/>
        <v>-1098.6599999999999</v>
      </c>
      <c r="F85" s="13">
        <f t="shared" si="3"/>
        <v>45.067</v>
      </c>
    </row>
    <row r="86" spans="1:6" ht="14.25" customHeight="1">
      <c r="A86" s="2">
        <v>2273</v>
      </c>
      <c r="B86" s="3" t="s">
        <v>10</v>
      </c>
      <c r="C86" s="4">
        <v>40000</v>
      </c>
      <c r="D86" s="4">
        <v>40000</v>
      </c>
      <c r="E86" s="13">
        <f t="shared" si="2"/>
        <v>0</v>
      </c>
      <c r="F86" s="13">
        <f t="shared" si="3"/>
        <v>100</v>
      </c>
    </row>
    <row r="87" spans="1:6" ht="21.75" customHeight="1">
      <c r="A87" s="2">
        <v>3110</v>
      </c>
      <c r="B87" s="3" t="s">
        <v>2</v>
      </c>
      <c r="C87" s="4">
        <v>22722</v>
      </c>
      <c r="D87" s="4">
        <v>22722</v>
      </c>
      <c r="E87" s="13">
        <f t="shared" si="2"/>
        <v>0</v>
      </c>
      <c r="F87" s="13">
        <f t="shared" si="3"/>
        <v>100</v>
      </c>
    </row>
    <row r="88" spans="1:6" s="14" customFormat="1" ht="21.75" customHeight="1">
      <c r="A88" s="11">
        <v>1014030</v>
      </c>
      <c r="B88" s="12" t="s">
        <v>35</v>
      </c>
      <c r="C88" s="13">
        <v>62400</v>
      </c>
      <c r="D88" s="13">
        <v>78875.7</v>
      </c>
      <c r="E88" s="13">
        <f t="shared" si="2"/>
        <v>16475.699999999997</v>
      </c>
      <c r="F88" s="13">
        <f t="shared" si="3"/>
        <v>126.40336538461538</v>
      </c>
    </row>
    <row r="89" spans="1:6" ht="14.25" customHeight="1">
      <c r="A89" s="2">
        <v>2210</v>
      </c>
      <c r="B89" s="3" t="s">
        <v>1</v>
      </c>
      <c r="C89" s="4">
        <v>6000</v>
      </c>
      <c r="D89" s="4">
        <v>6710.7</v>
      </c>
      <c r="E89" s="13">
        <f t="shared" si="2"/>
        <v>710.6999999999998</v>
      </c>
      <c r="F89" s="13">
        <f t="shared" si="3"/>
        <v>111.845</v>
      </c>
    </row>
    <row r="90" spans="1:6" ht="14.25" customHeight="1">
      <c r="A90" s="2">
        <v>2240</v>
      </c>
      <c r="B90" s="3" t="s">
        <v>9</v>
      </c>
      <c r="C90" s="4">
        <v>1400</v>
      </c>
      <c r="D90" s="4">
        <v>0</v>
      </c>
      <c r="E90" s="13">
        <f t="shared" si="2"/>
        <v>-1400</v>
      </c>
      <c r="F90" s="13">
        <f t="shared" si="3"/>
        <v>0</v>
      </c>
    </row>
    <row r="91" spans="1:6" ht="14.25" customHeight="1">
      <c r="A91" s="2">
        <v>2250</v>
      </c>
      <c r="B91" s="3" t="s">
        <v>34</v>
      </c>
      <c r="C91" s="4">
        <v>1000</v>
      </c>
      <c r="D91" s="4">
        <v>0</v>
      </c>
      <c r="E91" s="13">
        <f t="shared" si="2"/>
        <v>-1000</v>
      </c>
      <c r="F91" s="13">
        <f t="shared" si="3"/>
        <v>0</v>
      </c>
    </row>
    <row r="92" spans="1:6" ht="21.75" customHeight="1">
      <c r="A92" s="2">
        <v>3110</v>
      </c>
      <c r="B92" s="3" t="s">
        <v>2</v>
      </c>
      <c r="C92" s="4">
        <v>54000</v>
      </c>
      <c r="D92" s="4">
        <v>72165</v>
      </c>
      <c r="E92" s="13">
        <f t="shared" si="2"/>
        <v>18165</v>
      </c>
      <c r="F92" s="13">
        <f t="shared" si="3"/>
        <v>133.63888888888889</v>
      </c>
    </row>
    <row r="93" spans="1:6" s="14" customFormat="1" ht="21.75" customHeight="1">
      <c r="A93" s="11">
        <v>1014060</v>
      </c>
      <c r="B93" s="12" t="s">
        <v>36</v>
      </c>
      <c r="C93" s="13">
        <v>347500</v>
      </c>
      <c r="D93" s="13">
        <v>317304.9</v>
      </c>
      <c r="E93" s="13">
        <f t="shared" si="2"/>
        <v>-30195.099999999977</v>
      </c>
      <c r="F93" s="13">
        <f t="shared" si="3"/>
        <v>91.31076258992806</v>
      </c>
    </row>
    <row r="94" spans="1:6" ht="14.25" customHeight="1">
      <c r="A94" s="2">
        <v>2111</v>
      </c>
      <c r="B94" s="3" t="s">
        <v>6</v>
      </c>
      <c r="C94" s="4">
        <v>53330</v>
      </c>
      <c r="D94" s="4">
        <v>22896.16</v>
      </c>
      <c r="E94" s="13">
        <f t="shared" si="2"/>
        <v>-30433.84</v>
      </c>
      <c r="F94" s="13">
        <f t="shared" si="3"/>
        <v>42.932983311456965</v>
      </c>
    </row>
    <row r="95" spans="1:6" ht="14.25" customHeight="1">
      <c r="A95" s="2">
        <v>2120</v>
      </c>
      <c r="B95" s="3" t="s">
        <v>7</v>
      </c>
      <c r="C95" s="4">
        <v>11733</v>
      </c>
      <c r="D95" s="4">
        <v>5037.11</v>
      </c>
      <c r="E95" s="13">
        <f t="shared" si="2"/>
        <v>-6695.89</v>
      </c>
      <c r="F95" s="13">
        <f t="shared" si="3"/>
        <v>42.931134407227475</v>
      </c>
    </row>
    <row r="96" spans="1:6" ht="14.25" customHeight="1">
      <c r="A96" s="2">
        <v>2210</v>
      </c>
      <c r="B96" s="3" t="s">
        <v>1</v>
      </c>
      <c r="C96" s="4">
        <v>25037</v>
      </c>
      <c r="D96" s="4">
        <v>22200</v>
      </c>
      <c r="E96" s="13">
        <f t="shared" si="2"/>
        <v>-2837</v>
      </c>
      <c r="F96" s="13">
        <f t="shared" si="3"/>
        <v>88.6687702200743</v>
      </c>
    </row>
    <row r="97" spans="1:6" ht="14.25" customHeight="1">
      <c r="A97" s="2">
        <v>2240</v>
      </c>
      <c r="B97" s="3" t="s">
        <v>9</v>
      </c>
      <c r="C97" s="4">
        <v>6000</v>
      </c>
      <c r="D97" s="4">
        <v>1500</v>
      </c>
      <c r="E97" s="13">
        <f t="shared" si="2"/>
        <v>-4500</v>
      </c>
      <c r="F97" s="13">
        <f t="shared" si="3"/>
        <v>25</v>
      </c>
    </row>
    <row r="98" spans="1:6" ht="14.25" customHeight="1">
      <c r="A98" s="2">
        <v>2250</v>
      </c>
      <c r="B98" s="3" t="s">
        <v>34</v>
      </c>
      <c r="C98" s="4">
        <v>1000</v>
      </c>
      <c r="D98" s="4">
        <v>0</v>
      </c>
      <c r="E98" s="13">
        <f t="shared" si="2"/>
        <v>-1000</v>
      </c>
      <c r="F98" s="13">
        <f t="shared" si="3"/>
        <v>0</v>
      </c>
    </row>
    <row r="99" spans="1:6" ht="14.25" customHeight="1">
      <c r="A99" s="2">
        <v>2273</v>
      </c>
      <c r="B99" s="3" t="s">
        <v>10</v>
      </c>
      <c r="C99" s="4">
        <v>0</v>
      </c>
      <c r="D99" s="4">
        <v>6652</v>
      </c>
      <c r="E99" s="13">
        <f t="shared" si="2"/>
        <v>6652</v>
      </c>
      <c r="F99" s="13" t="e">
        <f t="shared" si="3"/>
        <v>#DIV/0!</v>
      </c>
    </row>
    <row r="100" spans="1:6" ht="14.25" customHeight="1">
      <c r="A100" s="2">
        <v>2800</v>
      </c>
      <c r="B100" s="3" t="s">
        <v>37</v>
      </c>
      <c r="C100" s="4">
        <v>0</v>
      </c>
      <c r="D100" s="4">
        <v>39.63</v>
      </c>
      <c r="E100" s="13">
        <f t="shared" si="2"/>
        <v>39.63</v>
      </c>
      <c r="F100" s="13" t="e">
        <f t="shared" si="3"/>
        <v>#DIV/0!</v>
      </c>
    </row>
    <row r="101" spans="1:6" ht="21.75" customHeight="1">
      <c r="A101" s="2">
        <v>3110</v>
      </c>
      <c r="B101" s="3" t="s">
        <v>2</v>
      </c>
      <c r="C101" s="4">
        <v>250400</v>
      </c>
      <c r="D101" s="4">
        <v>258980</v>
      </c>
      <c r="E101" s="13">
        <f t="shared" si="2"/>
        <v>8580</v>
      </c>
      <c r="F101" s="13">
        <f t="shared" si="3"/>
        <v>103.42651757188499</v>
      </c>
    </row>
    <row r="102" spans="1:6" s="14" customFormat="1" ht="21.75" customHeight="1">
      <c r="A102" s="11">
        <v>1014081</v>
      </c>
      <c r="B102" s="12" t="s">
        <v>38</v>
      </c>
      <c r="C102" s="13">
        <v>11500</v>
      </c>
      <c r="D102" s="13">
        <v>11500</v>
      </c>
      <c r="E102" s="13">
        <f t="shared" si="2"/>
        <v>0</v>
      </c>
      <c r="F102" s="13">
        <f t="shared" si="3"/>
        <v>100</v>
      </c>
    </row>
    <row r="103" spans="1:6" ht="21.75" customHeight="1">
      <c r="A103" s="2">
        <v>3110</v>
      </c>
      <c r="B103" s="3" t="s">
        <v>2</v>
      </c>
      <c r="C103" s="4">
        <v>11500</v>
      </c>
      <c r="D103" s="4">
        <v>11500</v>
      </c>
      <c r="E103" s="13">
        <f t="shared" si="2"/>
        <v>0</v>
      </c>
      <c r="F103" s="13">
        <f t="shared" si="3"/>
        <v>100</v>
      </c>
    </row>
    <row r="104" spans="1:6" s="14" customFormat="1" ht="14.25" customHeight="1">
      <c r="A104" s="11">
        <v>1014082</v>
      </c>
      <c r="B104" s="12" t="s">
        <v>39</v>
      </c>
      <c r="C104" s="13">
        <v>25120</v>
      </c>
      <c r="D104" s="13">
        <v>25120</v>
      </c>
      <c r="E104" s="13">
        <f t="shared" si="2"/>
        <v>0</v>
      </c>
      <c r="F104" s="13">
        <f t="shared" si="3"/>
        <v>100</v>
      </c>
    </row>
    <row r="105" spans="1:6" ht="21.75" customHeight="1">
      <c r="A105" s="2">
        <v>3110</v>
      </c>
      <c r="B105" s="3" t="s">
        <v>2</v>
      </c>
      <c r="C105" s="4">
        <v>25120</v>
      </c>
      <c r="D105" s="4">
        <v>25120</v>
      </c>
      <c r="E105" s="13">
        <f t="shared" si="2"/>
        <v>0</v>
      </c>
      <c r="F105" s="13">
        <f t="shared" si="3"/>
        <v>100</v>
      </c>
    </row>
    <row r="106" spans="1:6" s="14" customFormat="1" ht="33" customHeight="1">
      <c r="A106" s="11">
        <v>1017363</v>
      </c>
      <c r="B106" s="12" t="s">
        <v>20</v>
      </c>
      <c r="C106" s="13">
        <v>1484129</v>
      </c>
      <c r="D106" s="13">
        <v>1411258.74</v>
      </c>
      <c r="E106" s="13">
        <f t="shared" si="2"/>
        <v>-72870.26000000001</v>
      </c>
      <c r="F106" s="13">
        <f t="shared" si="3"/>
        <v>95.09003193118657</v>
      </c>
    </row>
    <row r="107" spans="1:6" ht="21.75" customHeight="1">
      <c r="A107" s="2">
        <v>3132</v>
      </c>
      <c r="B107" s="3" t="s">
        <v>11</v>
      </c>
      <c r="C107" s="4">
        <v>1484129</v>
      </c>
      <c r="D107" s="4">
        <v>1411258.74</v>
      </c>
      <c r="E107" s="13">
        <f t="shared" si="2"/>
        <v>-72870.26000000001</v>
      </c>
      <c r="F107" s="13">
        <f t="shared" si="3"/>
        <v>95.09003193118657</v>
      </c>
    </row>
    <row r="108" spans="1:6" ht="21.75" customHeight="1">
      <c r="A108" s="11" t="s">
        <v>40</v>
      </c>
      <c r="B108" s="12" t="s">
        <v>41</v>
      </c>
      <c r="C108" s="13">
        <f>C13+C16+C18+C23+C28+C31+C39+C41+C43+C47+C49+C51+C53+C55+C57+C59+C61+C63+C65+C70+C76+C78+C80+C88+C93+C102+C104+C106</f>
        <v>21836528.41</v>
      </c>
      <c r="D108" s="13">
        <v>20941728.75</v>
      </c>
      <c r="E108" s="13">
        <f t="shared" si="2"/>
        <v>-894799.6600000001</v>
      </c>
      <c r="F108" s="13">
        <f t="shared" si="3"/>
        <v>95.90228060431882</v>
      </c>
    </row>
  </sheetData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Luda</cp:lastModifiedBy>
  <cp:lastPrinted>2020-02-27T14:05:49Z</cp:lastPrinted>
  <dcterms:created xsi:type="dcterms:W3CDTF">2020-02-12T14:44:16Z</dcterms:created>
  <dcterms:modified xsi:type="dcterms:W3CDTF">2020-02-27T14:06:00Z</dcterms:modified>
  <cp:category/>
  <cp:version/>
  <cp:contentType/>
  <cp:contentStatus/>
</cp:coreProperties>
</file>