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Зміни до дод РП жовтень 2018" sheetId="1" r:id="rId1"/>
  </sheets>
  <calcPr calcId="124519"/>
</workbook>
</file>

<file path=xl/calcChain.xml><?xml version="1.0" encoding="utf-8"?>
<calcChain xmlns="http://schemas.openxmlformats.org/spreadsheetml/2006/main">
  <c r="G207" i="1"/>
  <c r="G199"/>
  <c r="G181"/>
  <c r="G170"/>
  <c r="G167"/>
  <c r="G158"/>
  <c r="G156"/>
  <c r="G139"/>
  <c r="G137"/>
  <c r="G134"/>
  <c r="G118"/>
  <c r="G116"/>
  <c r="G101"/>
  <c r="G94"/>
  <c r="G82"/>
  <c r="G69"/>
  <c r="G67"/>
  <c r="G61"/>
  <c r="G45"/>
  <c r="G43"/>
  <c r="G24"/>
  <c r="G18"/>
  <c r="G13"/>
  <c r="G9"/>
</calcChain>
</file>

<file path=xl/sharedStrings.xml><?xml version="1.0" encoding="utf-8"?>
<sst xmlns="http://schemas.openxmlformats.org/spreadsheetml/2006/main" count="529" uniqueCount="164">
  <si>
    <t xml:space="preserve">Додаток 1 до Протоколу №70-2018 від 01.10.2018 року   </t>
  </si>
  <si>
    <t>Додаток до річного плану закупівель (зміни) на 2018 рік</t>
  </si>
  <si>
    <t>Летичівська селищна рада, 04404548</t>
  </si>
  <si>
    <t>Конкретна назва предмета закупівлі</t>
  </si>
  <si>
    <t>Коди відповідних класифікаторів предмета закупівлі (за наявності)</t>
  </si>
  <si>
    <t>Коди згідно з  КЕКВ</t>
  </si>
  <si>
    <t>Розмір бюджетного призначення 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</si>
  <si>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</si>
  <si>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</si>
  <si>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</si>
  <si>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021-2015-60100000-9-Послуги з автомобільних перевезень(Транспортні послуги по перевезенню грунту смт. Летичів)</t>
  </si>
  <si>
    <t>60100000-9</t>
  </si>
  <si>
    <t>Без застос. ЕСЗ</t>
  </si>
  <si>
    <t>Жовтень, 2018 р.</t>
  </si>
  <si>
    <t>Загальний фонд</t>
  </si>
  <si>
    <t>Експлуатаційне утримання автодороги комунальної власності Летичівської селищної ради по вул. Зоряна с. Прилужне Летичівського району Хмельницької області(ДК 021-2015-45230000-8-Будівництво трубопроводів, ліній зв'язку та електропередач, шосе, доріг;вирівнювання поверхонь)</t>
  </si>
  <si>
    <t>45230000-8</t>
  </si>
  <si>
    <t>Звіт пр уклад.договір</t>
  </si>
  <si>
    <t>Експлуатаційне утримання автодороги комунальної власності Летичівської селищної ради по вул. Східна с. Прилужне Летичівського району Хмельницької області(ДК 021-2015-45230000-8-Будівництво трубопроводів, ліній зв'язку та електропередач, шосе, доріг;вирівнювання поверхонь)</t>
  </si>
  <si>
    <t>Зві про уклад. Договір</t>
  </si>
  <si>
    <t>Поточний ремонт вул. Ю. Бурка від ПК5 +75 до ПК6+75 в с.Голенищеве Летичівського району Хмельницької області(ДК 021-2015-45230000-8-Будівництво трубопроводів,ліній зв'язку та електропередач,шосе,доріг,аеродромів і залізничних доріг;вирівнювання поверхонь)</t>
  </si>
  <si>
    <t>Звіт про уклад.договір</t>
  </si>
  <si>
    <t>Всього за КЕКВ 2240</t>
  </si>
  <si>
    <t>Капітальний ремонт(посилення дорожнього пкриття) вул. Комарова, смт. Летичів Летичівського району Хмельницької області.(ДК 021-45000000-7-Будівельні роботи та поточний ремонт)</t>
  </si>
  <si>
    <t>45000000-7</t>
  </si>
  <si>
    <t>Спец.фонд</t>
  </si>
  <si>
    <t>Технічний нагляд при капітальному ремонті(посилення дорожнього покриття) вул. Комарова, смт. Летичів Летичівського району Хмельницької області(ДК 021-2015-45000000-7- Будівельні роботи та поточний ремонт)</t>
  </si>
  <si>
    <t>Всього за КЕКВ 3132</t>
  </si>
  <si>
    <t>Голова тендерного комітету  Ліщинський О.В.</t>
  </si>
  <si>
    <t xml:space="preserve">                               Секретар тендерного комітету        Попатенк С. В.</t>
  </si>
  <si>
    <t>ДК 021-2015-44200000-2-Конструкційні вироби(перила до пандуса)</t>
  </si>
  <si>
    <t>44200000-2</t>
  </si>
  <si>
    <t>Без застосування ЕЗС</t>
  </si>
  <si>
    <t>Липень, 2018 р.</t>
  </si>
  <si>
    <t>Всього за КЕКВ 2210</t>
  </si>
  <si>
    <t xml:space="preserve">Додаток 1 до Протоколу №71-2018 від 04.10.2018 року   </t>
  </si>
  <si>
    <t>ДК 021-2015-90610000-6-Послуги з прибира та підмітання вулиць(Послуги по щоденному утриманню,прибиранню, підмітанню вулиць, доріг та тротуарів)</t>
  </si>
  <si>
    <t>90610000-6</t>
  </si>
  <si>
    <t>Відкриті торги</t>
  </si>
  <si>
    <t>Голова тендерного комітету :                        Ліщинський О.В.</t>
  </si>
  <si>
    <t xml:space="preserve">                      Секретар тендерного комітету                Попатенко С.В    </t>
  </si>
  <si>
    <t xml:space="preserve">Додаток 1 до Протоколу №72-2018 від 09.10.18 року   </t>
  </si>
  <si>
    <t>ДК 021-2015-44320000-9-Кабеля та супутня продукція(Провід АПП,ШВВП, СИП,АВВГ)</t>
  </si>
  <si>
    <t>44320000-9</t>
  </si>
  <si>
    <t>ДК 021-2015-34920000-2-Дорожнє обладнання(Дорожні знаки)</t>
  </si>
  <si>
    <t>34920000-2</t>
  </si>
  <si>
    <t>ДК 021-2015-03410000-7-Деревина(Пиломатеріали)</t>
  </si>
  <si>
    <t>03410000-7</t>
  </si>
  <si>
    <t>ДК 021-2015-38550000-5-Лічильники(Лічильники)</t>
  </si>
  <si>
    <t>38550000-5</t>
  </si>
  <si>
    <t>Послуги по встановленню дорожніх знаків(ДК 021-2015-45220000-5-Інженерні та будівельні роботи)</t>
  </si>
  <si>
    <t>45220000-5</t>
  </si>
  <si>
    <t xml:space="preserve">                   Секретар тендерного комітету                Попатенко С.В    </t>
  </si>
  <si>
    <t xml:space="preserve">Додаток 1 до Протоколу №74-2018 від 11.10.18 року   </t>
  </si>
  <si>
    <t>ДК 021-2015-44220000-5-Інженерні та будівельні роботи (Послуги по встановленню дорожніх знаків)</t>
  </si>
  <si>
    <t>44220000-5</t>
  </si>
  <si>
    <t>ДК 021-2015-44110000-4-Конструкційні матеріали(Люк каналізаційний)</t>
  </si>
  <si>
    <t>44110000-4</t>
  </si>
  <si>
    <t>ДК 021-2015-44110000-4-Конструкційні матеріали(Цегла, кахель)</t>
  </si>
  <si>
    <t>ДК-021-2015-31510000-4-Електричні лампи розжарення (Лампочки економки)</t>
  </si>
  <si>
    <t>31510000-4</t>
  </si>
  <si>
    <t>ДК 021-2015-31520000-7-Свтильники та освітлювальна арматура(Світильник вуличний)</t>
  </si>
  <si>
    <t>315200000-7</t>
  </si>
  <si>
    <t>Всього за КЕКВ 2110</t>
  </si>
  <si>
    <t>ДК 021-2015-31520000-7-Світильники та освітлювальна арматура(Світильники на сонячних батереях)</t>
  </si>
  <si>
    <t>31520000-7</t>
  </si>
  <si>
    <t>Спец. Фонд.</t>
  </si>
  <si>
    <t>Всього за КЕКВ 3110</t>
  </si>
  <si>
    <t xml:space="preserve">Додаток 1 до Протоколу №75-2018 від 17.10.2018 року   </t>
  </si>
  <si>
    <t>ДК 021-2015-03410000-7-Деревина(Дрова твердих порід)</t>
  </si>
  <si>
    <t>Листопад, 2018 р.</t>
  </si>
  <si>
    <t>Всього за КЕКВ 2275</t>
  </si>
  <si>
    <t>ДК 021-2015-44110000-4-Конструкційні матеріали(Клей для плитки)</t>
  </si>
  <si>
    <t>ДК 021-44110000-4-Конструкційні матеріали(Бетонний круг, накриття на криницю)</t>
  </si>
  <si>
    <t>ДК 021-2015-44110000-4-Конструкційні матеріали(Бетонні вироби, цемент)</t>
  </si>
  <si>
    <t>ДК 021-2015-31510000-4-Електричні лампи розжарення(Лампа до растрового світильника)</t>
  </si>
  <si>
    <t>ДК 021-20150-14210000-6-Гравій, пісок,щебінь і наповнювачі(Відсів, пісок)</t>
  </si>
  <si>
    <t>14210000-6</t>
  </si>
  <si>
    <t>Без застос.ЕСЗ</t>
  </si>
  <si>
    <t>ДК 021-2015-44520000-1-Замки, ключі та петлі(Врізний замок, серцевина)</t>
  </si>
  <si>
    <t>44520000-1</t>
  </si>
  <si>
    <t>ДК 021-2015-39290000-1-Фурнітура різна(Банер художній)</t>
  </si>
  <si>
    <t>39290000-1</t>
  </si>
  <si>
    <t>ДК 021-2015-14810000-2-Абразивні вироби(Круги відрізні, наждачна бумага)</t>
  </si>
  <si>
    <t>14810000-2</t>
  </si>
  <si>
    <t>ДК 021-2015-44110000-4-Конструкційні матеріали(Матеріали для поточного ремонту криниць)</t>
  </si>
  <si>
    <t>ДК 021-2015-18140000-2-Аксесуари до робочого одягу(Рукавиці)</t>
  </si>
  <si>
    <t>18140000-2</t>
  </si>
  <si>
    <t>ДК 021-2015-71350000-6-Науково-технічні послуги в галузі інженерії(надання послуги по встановленню цифрових топографічних планів м-бу 1:500 для встановлення детального плану території для будівництва амбулаторії)</t>
  </si>
  <si>
    <t>71350000-6</t>
  </si>
  <si>
    <t>Звіт про уклад.доовір</t>
  </si>
  <si>
    <t>Приєднання до електричних мереж;вуличне освітлення Летичівської селищної ради с.Кудинка, вул. Набережна, Летичівський р-н, Хмельницької обл.(ДК 021-2015-45310000-3-Електромонтажні роботи)</t>
  </si>
  <si>
    <t>45310000-3</t>
  </si>
  <si>
    <t>Приєднання до електричних мереж;вуличне освітлення Летичівської селищної ради с.Кудинка, вул. Зарічна, Летичівський р-н, Хмельницької обл.(ДК 021-2015-45310000-3-Електромонтажні роботи)</t>
  </si>
  <si>
    <t>Приєднання до електричних мереж;вуличне освітлення Летичівської селищної ради с.Кудинка, вул. Польова, Летичівський р-н, Хмельницької обл.(ДК 021-2015-45310000-3-Електромонтажні роботи)</t>
  </si>
  <si>
    <t>ДК 021-2015-77340000-5-Підрізання дерев і живих огорож(Зрізання дерев у важкодоступних місцях)</t>
  </si>
  <si>
    <t>77340000-5</t>
  </si>
  <si>
    <t>Поточний ремонт автомобіля ВАЗ 21070(ДК 021-215-50110000-9-Послуги з ремонту і технічного обслуговування мототранспортних засобів і супутнього обладнання)</t>
  </si>
  <si>
    <t>50110000-9</t>
  </si>
  <si>
    <t xml:space="preserve">Додаток 1 до Протоколу №76-2018 від 22.10.18 року   </t>
  </si>
  <si>
    <t>ДК 021-2015-90530000-1-Утримання сміттєзвалищ(Послуги з упорядкування сміттєзвалища) смт Летичів</t>
  </si>
  <si>
    <t>90530000-1</t>
  </si>
  <si>
    <t>Звіт про уклад. Договір</t>
  </si>
  <si>
    <t>ДК 021-2015-63710000-9-Послуги з обслуговування наземних видів транспорту(Послуги з експлуатаційного утримання доріг(грейдерування доріг) смт Летичів</t>
  </si>
  <si>
    <t>63710000-9</t>
  </si>
  <si>
    <t>Проектно-кошторисна документація на капітальний ремонт  вул. Мазура Василя  в смт Летичів в Хмельницькій області(коригування)(ДК 021-2015-45000000-7-Будівельні роботи та поточний ремонт)</t>
  </si>
  <si>
    <t>Спеціальний фонд</t>
  </si>
  <si>
    <t xml:space="preserve">Додаток 1 до Протоколу №77-2018 від 24.10.18 року   </t>
  </si>
  <si>
    <t>Капітальний ремонт  вул. Мазура Василя в смт Летичів Хмельницької області(ДК 021-2015-45000000-7-Будівельні роботи та поточний ремонт)</t>
  </si>
  <si>
    <t>Звіт про укладений договір</t>
  </si>
  <si>
    <t>Капітальний ремонт  вул. Войтова  в смт Летичів Хмельницької області(ДК 021-2015-45000000-7-Будівельні роботи та поточний ремонт)</t>
  </si>
  <si>
    <t>450000-7</t>
  </si>
  <si>
    <t>Технічний нагляд при капітальному ремонті вул. Войтова  в смт Летичів, Хмельницької області(ДК 021-2015-45000000-7-Будівельнв роботи та поточний ремонт)</t>
  </si>
  <si>
    <t>Технічний нагдяд за виконанням будівельних робіт по: капітальний ремонт вул. Мазура Василя в смт Летичів Хмельницької області(ДК 021-2015-45000000-7-Будівельні роботи та поточний ремонт)</t>
  </si>
  <si>
    <t>ДК 021-2015-44210000-5-Конструкції та їх частини(Туалети)</t>
  </si>
  <si>
    <t>44210000-5</t>
  </si>
  <si>
    <t>Без застосування ЕСЗ</t>
  </si>
  <si>
    <t>ДК 021-2015-44310000-6-Вироби з дроту(Металева стійка для квітів)</t>
  </si>
  <si>
    <t>44310000-6</t>
  </si>
  <si>
    <t>Послуга з фарбування розмітки пішохідних переходів смт Летичів(ДК 021-2015-45230000-8-Будівництво трубопроводів, ліній зв'язку те електропередач, шосе, доріг,аеродромів і залізничних доріг;вирівнювання поверхонь)</t>
  </si>
  <si>
    <t xml:space="preserve">Додаток 1 до Протоколу №78-2018 від 25.10.18 року   </t>
  </si>
  <si>
    <t>ДК 021-2015-32320000-2-Телевізійне й аудіовізуальне обладнання(Проекційний екран, проектор)</t>
  </si>
  <si>
    <t>32320000-2</t>
  </si>
  <si>
    <t>Жовтень, 2018</t>
  </si>
  <si>
    <t>ДК 021-2015-31520000-7-Світильники та освітлювальна арматура(Світильники для вуличного освітлення)</t>
  </si>
  <si>
    <t>31520000-2</t>
  </si>
  <si>
    <t>ДК 021-2015-31510000-4-Електричні лампи розжарення (Лампочки економки)</t>
  </si>
  <si>
    <t>ДК 021-2015-03120000-8-Продукція рослинництва, у тому числі тепличного(Корзина з живими квітами)</t>
  </si>
  <si>
    <t>03120000-8</t>
  </si>
  <si>
    <t>ДК 021-2015-44190000-8-Конструкційні матеріали різні(Дверки, колісники)</t>
  </si>
  <si>
    <t>44190000-8</t>
  </si>
  <si>
    <t>ДК 021-2015-03410000-7-Деревина(Дрова)</t>
  </si>
  <si>
    <t>Поточний ремонт дороги комунальної власності Летичівської селищної ради вул. Сушка Луки с. Вербка(ДК 021-2015-45230000-8-Будівництво трубопроводів, ліній зв'язку та електропередач ,шосе, доріг, аеродромів і залізничних доріг;вирівнювання поверхонь)</t>
  </si>
  <si>
    <t>Поточний ремонт дороги комунальної власності Летичівської селищної ради вул. Квітнева с. Вербка(ДК 021-2015-45230000-8-Будівництво трубопроводів, ліній зв'язку та електропередач ,шосе, доріг, аеродромів і залізничних доріг;вирівнювання поверхонь)</t>
  </si>
  <si>
    <t>Поточний ремонт дороги комунальної власності Летичівської селищної ради вул. Соборна смт Летичів(ДК 021-2015-45230000-8-Будівництво трубопроводів, ліній зв'язку 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</si>
  <si>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 І. Мазепи смт Летичів(ДК 021-2015-45230000-8-Будівництво трубопроводів, ліній зв'язку та електропередач, шосе,доріг, аеродромів і залізничних доріг;вирівнювання поверхонь)</t>
  </si>
  <si>
    <t>Поточний ремонт дороги комунальної власності Летичівської селищної ради вул. Автопарківська смт Летичів(ДК 021-2015-45230000-8-Будівництво трубопроводів, ліній зв'язку та електропередач, шосе,доріг, аеродромів і залізничних доріг;вирівнювання поверхонь)</t>
  </si>
  <si>
    <t>Поточний ремонт дороги комунальної власності Летичівської селищної ради вул. Леоніда Шірпала смт Летичів(ДК 021-2015-45230000-8-Будівництво трубопроводів, ліній зв'язку та електропередач, шосе,доріг, аеродромів і залізничних доріг;вирівнювання поверхонь)</t>
  </si>
  <si>
    <t>Поточний ремонт дороги комунальної власності Летичівської селищної ради вул. Матвєєвої Олени смт Летичів(ДК 021-2015-45230000-8-Будівництво трубопроводів, ліній зв'язку та електропередач, шосе,доріг, аеродромів і залізничних доріг;вирівнювання поверхонь)</t>
  </si>
  <si>
    <t>Експлуатаційне утримання автодороги комунальної власності Летичичівської селищної ради по вул. Лугова від  буд. №1 до буд. №49 с.Козачки Летичівського району, Хмельницької області(ДК 021-2015-45230000-8-Будівництво трубопроводів, ліній звязку та електропередач,шосе,доріг, аеродромів і залізничних доріг; вирівнювання поверхонь)</t>
  </si>
  <si>
    <t>Технічний нагляд за виконанням будівельних роіт по :Будівництво мережі водопостачання по вул. Центральній в с Майдан Голонищівський, Летичівського району, Хмельницької області(ДК 021-2015-45200000-9-Рооти, повязані з обєктами завершеного чи не завершеного будівництва та оєктів цивільного будівництва)</t>
  </si>
  <si>
    <t>45200000-9</t>
  </si>
  <si>
    <t>Будівництво мережі водопостачання по вул. Центральній в с Майдан Голонищівський, Летичівського району, Хмельницької області(ДК 021-2015-45200000-9-Рооти, повязані з обєктами завершеного чи не завершеного будівництва та оєктів цивільного будівництва)</t>
  </si>
  <si>
    <t>Всього за КЕКВ 3122</t>
  </si>
  <si>
    <t xml:space="preserve">Додаток 1 до Протоколу №79-2018 від 29.10.2018 року   </t>
  </si>
  <si>
    <t xml:space="preserve">Додаток 1 до Протоколу №80-2018 від 30.10.18 року   </t>
  </si>
  <si>
    <t>ДК 021-2015-30190000-7-Офісне устаткування та приладдя (Канцтовари)</t>
  </si>
  <si>
    <t>30190000-7</t>
  </si>
  <si>
    <t>ДК 021-2015-11210000-5-Конструкції та їх частини(Віконні грати)</t>
  </si>
  <si>
    <t>11210000-5</t>
  </si>
  <si>
    <t>ДК 021-2015-31520000-7-Світильники та освітлювальна арматура(Кронштейни для вуличного освітлення)</t>
  </si>
  <si>
    <t>ДК 021-2015-44510000-8-Знаряддя(Лом)</t>
  </si>
  <si>
    <t>44510000-8</t>
  </si>
  <si>
    <t>ДК 021-2015-44420000-0-Будівельні товари (Настільні талички)</t>
  </si>
  <si>
    <t>44420000-0</t>
  </si>
  <si>
    <t>ДК 021-2015-50310000-1-Технічне обслуговування і ремонт офісної техніки(Заправка картриджа)</t>
  </si>
  <si>
    <t>50310000-1</t>
  </si>
  <si>
    <t>Поточний ремонт приміщення для зберігання дров в Летичівській селищній раді(ДК 021-2015-45000000-7-Будівельні роботи та поточний ремонт)</t>
  </si>
  <si>
    <t>Поточний ремонт огорожі на кладовищі по вулГероїв Крут (ДК 021-2015-45000000-7-Будівельні роботи та поточний ремонт)</t>
  </si>
  <si>
    <t>Поточний ремонт дороги комунальної власності Летичівської селищної ради вул. Лісова с. Анютино (ДК 021-2015-45230000-8-Будівництво трубопроводів, ліній зв'язку 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</si>
  <si>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 Тімірязева смт Летичів(ДК 021-2015-45230000-8-Будівництво трубопроводів, ліній зв'язку 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</si>
  <si>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 Садова с Козачки(ДК 021-2015-45230000-8-Будівництво трубопроводів, ліній зв'язку  та електропередач, шосе, доріг, аеродромів і залізничних доріг; вирівнювання поверхонь)</t>
  </si>
  <si>
    <t>Послуги по вастановленню дорожніхзнаків(ДК 021-2015-45220000-5-Інженерні та будівельні рооти)</t>
  </si>
  <si>
    <t>45220000-8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</si>
</sst>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3" fillId="0" borderId="10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topLeftCell="A52" workbookViewId="0">
      <selection activeCell="J59" sqref="J59"/>
    </sheetView>
  </sheetViews>
  <sheetFormatPr defaultRowHeight="15"/>
  <cols>
    <col min="1" max="1" width="65.140625" customWidth="1"/>
    <col min="2" max="2" width="14.140625" customWidth="1"/>
    <col min="3" max="3" width="8.5703125" customWidth="1"/>
    <col min="4" max="4" width="13.140625" customWidth="1"/>
    <col min="5" max="5" width="13.28515625" customWidth="1"/>
    <col min="6" max="6" width="15.140625" customWidth="1"/>
    <col min="7" max="7" width="11.140625" customWidth="1"/>
  </cols>
  <sheetData>
    <row r="1" spans="1:9" s="1" customFormat="1" ht="12.75">
      <c r="B1" s="2" t="s">
        <v>0</v>
      </c>
      <c r="C1" s="2"/>
      <c r="D1" s="2"/>
      <c r="E1" s="2"/>
      <c r="F1" s="2"/>
    </row>
    <row r="2" spans="1:9" s="1" customFormat="1" ht="12.75">
      <c r="A2" s="3" t="s">
        <v>1</v>
      </c>
      <c r="B2" s="3"/>
      <c r="C2" s="3"/>
      <c r="D2" s="3"/>
      <c r="E2" s="3"/>
      <c r="F2" s="3"/>
      <c r="G2" s="3"/>
    </row>
    <row r="3" spans="1:9" s="1" customFormat="1" ht="13.5" thickBot="1">
      <c r="A3" s="3" t="s">
        <v>2</v>
      </c>
      <c r="B3" s="3"/>
      <c r="C3" s="3"/>
      <c r="D3" s="3"/>
      <c r="E3" s="3"/>
      <c r="F3" s="3"/>
      <c r="G3" s="3"/>
    </row>
    <row r="4" spans="1:9" s="6" customFormat="1" ht="90.75" customHeight="1" thickBo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</row>
    <row r="5" spans="1:9" s="10" customFormat="1" ht="28.5" customHeight="1">
      <c r="A5" s="7" t="s">
        <v>10</v>
      </c>
      <c r="B5" s="7" t="s">
        <v>11</v>
      </c>
      <c r="C5" s="8">
        <v>2240</v>
      </c>
      <c r="D5" s="7">
        <v>8375</v>
      </c>
      <c r="E5" s="7" t="s">
        <v>12</v>
      </c>
      <c r="F5" s="9" t="s">
        <v>13</v>
      </c>
      <c r="G5" s="7" t="s">
        <v>14</v>
      </c>
      <c r="I5" s="11"/>
    </row>
    <row r="6" spans="1:9" s="10" customFormat="1" ht="57.75" customHeight="1">
      <c r="A6" s="7" t="s">
        <v>15</v>
      </c>
      <c r="B6" s="7" t="s">
        <v>16</v>
      </c>
      <c r="C6" s="8">
        <v>2240</v>
      </c>
      <c r="D6" s="7">
        <v>155058</v>
      </c>
      <c r="E6" s="7" t="s">
        <v>17</v>
      </c>
      <c r="F6" s="9" t="s">
        <v>13</v>
      </c>
      <c r="G6" s="7" t="s">
        <v>14</v>
      </c>
      <c r="I6" s="11"/>
    </row>
    <row r="7" spans="1:9" s="10" customFormat="1" ht="59.25" customHeight="1">
      <c r="A7" s="7" t="s">
        <v>18</v>
      </c>
      <c r="B7" s="7" t="s">
        <v>16</v>
      </c>
      <c r="C7" s="8">
        <v>2240</v>
      </c>
      <c r="D7" s="7">
        <v>65284</v>
      </c>
      <c r="E7" s="7" t="s">
        <v>19</v>
      </c>
      <c r="F7" s="9" t="s">
        <v>13</v>
      </c>
      <c r="G7" s="7" t="s">
        <v>14</v>
      </c>
      <c r="I7" s="11"/>
    </row>
    <row r="8" spans="1:9" s="10" customFormat="1" ht="67.5" customHeight="1">
      <c r="A8" s="7" t="s">
        <v>20</v>
      </c>
      <c r="B8" s="7" t="s">
        <v>16</v>
      </c>
      <c r="C8" s="8">
        <v>2240</v>
      </c>
      <c r="D8" s="7">
        <v>199652</v>
      </c>
      <c r="E8" s="7" t="s">
        <v>21</v>
      </c>
      <c r="F8" s="9" t="s">
        <v>13</v>
      </c>
      <c r="G8" s="7" t="s">
        <v>14</v>
      </c>
    </row>
    <row r="9" spans="1:9" s="10" customFormat="1" ht="14.25" customHeight="1">
      <c r="A9" s="12" t="s">
        <v>22</v>
      </c>
      <c r="B9" s="13"/>
      <c r="C9" s="13"/>
      <c r="D9" s="13"/>
      <c r="E9" s="13"/>
      <c r="F9" s="14"/>
      <c r="G9" s="7">
        <f>D5+D6+D7+D8</f>
        <v>428369</v>
      </c>
    </row>
    <row r="10" spans="1:9" s="10" customFormat="1" ht="47.25" customHeight="1">
      <c r="A10" s="7" t="s">
        <v>23</v>
      </c>
      <c r="B10" s="7" t="s">
        <v>24</v>
      </c>
      <c r="C10" s="8">
        <v>3132</v>
      </c>
      <c r="D10" s="7">
        <v>1209152</v>
      </c>
      <c r="E10" s="7" t="s">
        <v>21</v>
      </c>
      <c r="F10" s="9" t="s">
        <v>13</v>
      </c>
      <c r="G10" s="7" t="s">
        <v>25</v>
      </c>
    </row>
    <row r="11" spans="1:9" s="10" customFormat="1" ht="51" customHeight="1">
      <c r="A11" s="7" t="s">
        <v>26</v>
      </c>
      <c r="B11" s="7" t="s">
        <v>24</v>
      </c>
      <c r="C11" s="8">
        <v>3132</v>
      </c>
      <c r="D11" s="7">
        <v>17568.62</v>
      </c>
      <c r="E11" s="7" t="s">
        <v>21</v>
      </c>
      <c r="F11" s="9" t="s">
        <v>13</v>
      </c>
      <c r="G11" s="7" t="s">
        <v>25</v>
      </c>
    </row>
    <row r="12" spans="1:9" s="10" customFormat="1" ht="33.75" hidden="1" customHeight="1">
      <c r="A12" s="15"/>
      <c r="B12" s="16"/>
      <c r="C12" s="16"/>
      <c r="D12" s="16"/>
      <c r="E12" s="16"/>
      <c r="F12" s="16"/>
      <c r="G12" s="17"/>
    </row>
    <row r="13" spans="1:9" s="10" customFormat="1" ht="12.75">
      <c r="A13" s="12" t="s">
        <v>27</v>
      </c>
      <c r="B13" s="13"/>
      <c r="C13" s="13"/>
      <c r="D13" s="13"/>
      <c r="E13" s="13"/>
      <c r="F13" s="14"/>
      <c r="G13" s="7">
        <f>D10+D11</f>
        <v>1226720.6200000001</v>
      </c>
    </row>
    <row r="14" spans="1:9" s="21" customFormat="1" ht="15" customHeight="1">
      <c r="A14" s="18" t="s">
        <v>28</v>
      </c>
      <c r="B14" s="18"/>
      <c r="C14" s="18"/>
      <c r="D14" s="19"/>
      <c r="E14" s="18"/>
      <c r="F14" s="18"/>
      <c r="G14" s="20"/>
    </row>
    <row r="15" spans="1:9" s="1" customFormat="1" ht="12.75">
      <c r="A15" s="22"/>
      <c r="B15" s="22"/>
      <c r="C15" s="22"/>
      <c r="D15" s="22"/>
    </row>
    <row r="16" spans="1:9" s="1" customFormat="1" ht="12.75">
      <c r="A16" s="1" t="s">
        <v>29</v>
      </c>
    </row>
    <row r="17" spans="1:9" ht="30" hidden="1" customHeight="1">
      <c r="A17" s="7" t="s">
        <v>30</v>
      </c>
      <c r="B17" s="7" t="s">
        <v>31</v>
      </c>
      <c r="C17" s="8">
        <v>2210</v>
      </c>
      <c r="D17" s="7">
        <v>3533.56</v>
      </c>
      <c r="E17" s="7" t="s">
        <v>32</v>
      </c>
      <c r="F17" s="9" t="s">
        <v>33</v>
      </c>
      <c r="G17" s="7" t="s">
        <v>14</v>
      </c>
    </row>
    <row r="18" spans="1:9" hidden="1">
      <c r="A18" s="12" t="s">
        <v>34</v>
      </c>
      <c r="B18" s="13"/>
      <c r="C18" s="13"/>
      <c r="D18" s="13"/>
      <c r="E18" s="13"/>
      <c r="F18" s="14"/>
      <c r="G18" s="7" t="e">
        <f>#REF!+#REF!+#REF!+#REF!+#REF!+D17</f>
        <v>#REF!</v>
      </c>
    </row>
    <row r="19" spans="1:9">
      <c r="A19" s="1"/>
      <c r="B19" s="2" t="s">
        <v>35</v>
      </c>
      <c r="C19" s="2"/>
      <c r="D19" s="2"/>
      <c r="E19" s="2"/>
      <c r="F19" s="2"/>
      <c r="G19" s="1"/>
    </row>
    <row r="20" spans="1:9">
      <c r="A20" s="3" t="s">
        <v>1</v>
      </c>
      <c r="B20" s="3"/>
      <c r="C20" s="3"/>
      <c r="D20" s="3"/>
      <c r="E20" s="3"/>
      <c r="F20" s="3"/>
      <c r="G20" s="3"/>
    </row>
    <row r="21" spans="1:9" ht="15.75" thickBot="1">
      <c r="A21" s="3" t="s">
        <v>2</v>
      </c>
      <c r="B21" s="3"/>
      <c r="C21" s="3"/>
      <c r="D21" s="3"/>
      <c r="E21" s="3"/>
      <c r="F21" s="3"/>
      <c r="G21" s="3"/>
    </row>
    <row r="22" spans="1:9" ht="115.5" thickBot="1">
      <c r="A22" s="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5" t="s">
        <v>9</v>
      </c>
    </row>
    <row r="23" spans="1:9" ht="101.25" customHeight="1">
      <c r="A23" s="7" t="s">
        <v>36</v>
      </c>
      <c r="B23" s="7" t="s">
        <v>37</v>
      </c>
      <c r="C23" s="8">
        <v>2240</v>
      </c>
      <c r="D23" s="7">
        <v>383600</v>
      </c>
      <c r="E23" s="7" t="s">
        <v>38</v>
      </c>
      <c r="F23" s="9" t="s">
        <v>13</v>
      </c>
      <c r="G23" s="7" t="s">
        <v>14</v>
      </c>
      <c r="I23" s="23"/>
    </row>
    <row r="24" spans="1:9" ht="17.25" customHeight="1">
      <c r="A24" s="12" t="s">
        <v>34</v>
      </c>
      <c r="B24" s="13"/>
      <c r="C24" s="13"/>
      <c r="D24" s="13"/>
      <c r="E24" s="13"/>
      <c r="F24" s="14"/>
      <c r="G24" s="7">
        <f>D23</f>
        <v>383600</v>
      </c>
    </row>
    <row r="25" spans="1:9">
      <c r="A25" s="18"/>
      <c r="B25" s="18"/>
      <c r="C25" s="18"/>
      <c r="D25" s="19"/>
      <c r="E25" s="18"/>
      <c r="F25" s="18"/>
      <c r="G25" s="20"/>
    </row>
    <row r="26" spans="1:9">
      <c r="A26" s="18" t="s">
        <v>39</v>
      </c>
    </row>
    <row r="27" spans="1:9">
      <c r="A27" s="18"/>
      <c r="B27" s="18"/>
      <c r="C27" s="18"/>
      <c r="D27" s="19"/>
      <c r="E27" s="18"/>
      <c r="F27" s="18"/>
      <c r="G27" s="20"/>
    </row>
    <row r="28" spans="1:9">
      <c r="A28" s="22" t="s">
        <v>40</v>
      </c>
      <c r="B28" s="22"/>
      <c r="C28" s="22"/>
      <c r="D28" s="22"/>
      <c r="E28" s="1"/>
      <c r="F28" s="1"/>
      <c r="G28" s="1"/>
    </row>
    <row r="35" spans="1:9">
      <c r="A35" s="1"/>
      <c r="B35" s="2" t="s">
        <v>41</v>
      </c>
      <c r="C35" s="2"/>
      <c r="D35" s="2"/>
      <c r="E35" s="2"/>
      <c r="F35" s="2"/>
      <c r="G35" s="1"/>
    </row>
    <row r="36" spans="1:9">
      <c r="A36" s="3" t="s">
        <v>1</v>
      </c>
      <c r="B36" s="3"/>
      <c r="C36" s="3"/>
      <c r="D36" s="3"/>
      <c r="E36" s="3"/>
      <c r="F36" s="3"/>
      <c r="G36" s="3"/>
    </row>
    <row r="37" spans="1:9" ht="15.75" thickBot="1">
      <c r="A37" s="3" t="s">
        <v>2</v>
      </c>
      <c r="B37" s="3"/>
      <c r="C37" s="3"/>
      <c r="D37" s="3"/>
      <c r="E37" s="3"/>
      <c r="F37" s="3"/>
      <c r="G37" s="3"/>
    </row>
    <row r="38" spans="1:9" ht="115.5" thickBot="1">
      <c r="A38" s="4" t="s">
        <v>3</v>
      </c>
      <c r="B38" s="4" t="s">
        <v>4</v>
      </c>
      <c r="C38" s="4" t="s">
        <v>5</v>
      </c>
      <c r="D38" s="4" t="s">
        <v>6</v>
      </c>
      <c r="E38" s="4" t="s">
        <v>7</v>
      </c>
      <c r="F38" s="4" t="s">
        <v>8</v>
      </c>
      <c r="G38" s="5" t="s">
        <v>9</v>
      </c>
    </row>
    <row r="39" spans="1:9" ht="30.75" customHeight="1">
      <c r="A39" s="7" t="s">
        <v>42</v>
      </c>
      <c r="B39" s="7" t="s">
        <v>43</v>
      </c>
      <c r="C39" s="8">
        <v>2210</v>
      </c>
      <c r="D39" s="7">
        <v>12000</v>
      </c>
      <c r="E39" s="7" t="s">
        <v>12</v>
      </c>
      <c r="F39" s="9" t="s">
        <v>13</v>
      </c>
      <c r="G39" s="7" t="s">
        <v>14</v>
      </c>
    </row>
    <row r="40" spans="1:9" ht="25.5" customHeight="1">
      <c r="A40" s="7" t="s">
        <v>44</v>
      </c>
      <c r="B40" s="7" t="s">
        <v>45</v>
      </c>
      <c r="C40" s="8">
        <v>2210</v>
      </c>
      <c r="D40" s="7">
        <v>12600</v>
      </c>
      <c r="E40" s="7" t="s">
        <v>12</v>
      </c>
      <c r="F40" s="9" t="s">
        <v>13</v>
      </c>
      <c r="G40" s="7" t="s">
        <v>14</v>
      </c>
    </row>
    <row r="41" spans="1:9" ht="25.5" customHeight="1">
      <c r="A41" s="7" t="s">
        <v>46</v>
      </c>
      <c r="B41" s="7" t="s">
        <v>47</v>
      </c>
      <c r="C41" s="8">
        <v>2210</v>
      </c>
      <c r="D41" s="7">
        <v>20000</v>
      </c>
      <c r="E41" s="7" t="s">
        <v>12</v>
      </c>
      <c r="F41" s="9" t="s">
        <v>13</v>
      </c>
      <c r="G41" s="7" t="s">
        <v>14</v>
      </c>
    </row>
    <row r="42" spans="1:9" ht="29.25" customHeight="1">
      <c r="A42" s="7" t="s">
        <v>48</v>
      </c>
      <c r="B42" s="7" t="s">
        <v>49</v>
      </c>
      <c r="C42" s="8">
        <v>2210</v>
      </c>
      <c r="D42" s="7">
        <v>11000</v>
      </c>
      <c r="E42" s="7" t="s">
        <v>12</v>
      </c>
      <c r="F42" s="9" t="s">
        <v>13</v>
      </c>
      <c r="G42" s="7" t="s">
        <v>14</v>
      </c>
      <c r="I42" s="23"/>
    </row>
    <row r="43" spans="1:9">
      <c r="A43" s="12" t="s">
        <v>34</v>
      </c>
      <c r="B43" s="13"/>
      <c r="C43" s="13"/>
      <c r="D43" s="13"/>
      <c r="E43" s="13"/>
      <c r="F43" s="14"/>
      <c r="G43" s="7">
        <f>D39+D40+D41+D42</f>
        <v>55600</v>
      </c>
    </row>
    <row r="44" spans="1:9" ht="30.75" customHeight="1">
      <c r="A44" s="7" t="s">
        <v>50</v>
      </c>
      <c r="B44" s="7" t="s">
        <v>51</v>
      </c>
      <c r="C44" s="8">
        <v>2240</v>
      </c>
      <c r="D44" s="7">
        <v>40228</v>
      </c>
      <c r="E44" s="7" t="s">
        <v>12</v>
      </c>
      <c r="F44" s="9" t="s">
        <v>13</v>
      </c>
      <c r="G44" s="7" t="s">
        <v>14</v>
      </c>
    </row>
    <row r="45" spans="1:9">
      <c r="A45" s="12" t="s">
        <v>22</v>
      </c>
      <c r="B45" s="13"/>
      <c r="C45" s="13"/>
      <c r="D45" s="13"/>
      <c r="E45" s="13"/>
      <c r="F45" s="14"/>
      <c r="G45" s="7">
        <f>D44</f>
        <v>40228</v>
      </c>
    </row>
    <row r="46" spans="1:9">
      <c r="A46" s="18"/>
      <c r="B46" s="18"/>
      <c r="C46" s="18"/>
      <c r="D46" s="19"/>
      <c r="E46" s="18"/>
      <c r="F46" s="18"/>
      <c r="G46" s="20"/>
    </row>
    <row r="47" spans="1:9">
      <c r="A47" s="18" t="s">
        <v>39</v>
      </c>
    </row>
    <row r="48" spans="1:9">
      <c r="A48" s="18"/>
      <c r="B48" s="18"/>
      <c r="C48" s="18"/>
      <c r="D48" s="19"/>
      <c r="E48" s="18"/>
      <c r="F48" s="18"/>
      <c r="G48" s="20"/>
    </row>
    <row r="49" spans="1:7">
      <c r="A49" s="22" t="s">
        <v>52</v>
      </c>
      <c r="B49" s="22"/>
      <c r="C49" s="22"/>
      <c r="D49" s="22"/>
      <c r="E49" s="1"/>
      <c r="F49" s="1"/>
      <c r="G49" s="1"/>
    </row>
    <row r="56" spans="1:7">
      <c r="A56" s="1"/>
      <c r="B56" s="2" t="s">
        <v>53</v>
      </c>
      <c r="C56" s="2"/>
      <c r="D56" s="2"/>
      <c r="E56" s="2"/>
      <c r="F56" s="2"/>
      <c r="G56" s="1"/>
    </row>
    <row r="57" spans="1:7">
      <c r="A57" s="3" t="s">
        <v>1</v>
      </c>
      <c r="B57" s="3"/>
      <c r="C57" s="3"/>
      <c r="D57" s="3"/>
      <c r="E57" s="3"/>
      <c r="F57" s="3"/>
      <c r="G57" s="3"/>
    </row>
    <row r="58" spans="1:7" ht="15.75" thickBot="1">
      <c r="A58" s="3" t="s">
        <v>2</v>
      </c>
      <c r="B58" s="3"/>
      <c r="C58" s="3"/>
      <c r="D58" s="3"/>
      <c r="E58" s="3"/>
      <c r="F58" s="3"/>
      <c r="G58" s="3"/>
    </row>
    <row r="59" spans="1:7" ht="115.5" thickBot="1">
      <c r="A59" s="4" t="s">
        <v>3</v>
      </c>
      <c r="B59" s="4" t="s">
        <v>4</v>
      </c>
      <c r="C59" s="4" t="s">
        <v>5</v>
      </c>
      <c r="D59" s="4" t="s">
        <v>6</v>
      </c>
      <c r="E59" s="4" t="s">
        <v>7</v>
      </c>
      <c r="F59" s="4" t="s">
        <v>8</v>
      </c>
      <c r="G59" s="5" t="s">
        <v>9</v>
      </c>
    </row>
    <row r="60" spans="1:7" ht="36.75" customHeight="1">
      <c r="A60" s="7" t="s">
        <v>54</v>
      </c>
      <c r="B60" s="7" t="s">
        <v>55</v>
      </c>
      <c r="C60" s="8">
        <v>2240</v>
      </c>
      <c r="D60" s="7">
        <v>10795.2</v>
      </c>
      <c r="E60" s="7" t="s">
        <v>21</v>
      </c>
      <c r="F60" s="9" t="s">
        <v>13</v>
      </c>
      <c r="G60" s="7" t="s">
        <v>14</v>
      </c>
    </row>
    <row r="61" spans="1:7">
      <c r="A61" s="12" t="s">
        <v>22</v>
      </c>
      <c r="B61" s="13"/>
      <c r="C61" s="13"/>
      <c r="D61" s="13"/>
      <c r="E61" s="13"/>
      <c r="F61" s="14"/>
      <c r="G61" s="7">
        <f>D60</f>
        <v>10795.2</v>
      </c>
    </row>
    <row r="62" spans="1:7">
      <c r="A62" s="24"/>
      <c r="B62" s="25"/>
      <c r="C62" s="25"/>
      <c r="D62" s="25"/>
      <c r="E62" s="25"/>
      <c r="F62" s="26"/>
      <c r="G62" s="7"/>
    </row>
    <row r="63" spans="1:7" ht="30" customHeight="1">
      <c r="A63" s="7" t="s">
        <v>56</v>
      </c>
      <c r="B63" s="7" t="s">
        <v>57</v>
      </c>
      <c r="C63" s="8">
        <v>2210</v>
      </c>
      <c r="D63" s="7">
        <v>3520</v>
      </c>
      <c r="E63" s="7" t="s">
        <v>21</v>
      </c>
      <c r="F63" s="9" t="s">
        <v>13</v>
      </c>
      <c r="G63" s="7" t="s">
        <v>14</v>
      </c>
    </row>
    <row r="64" spans="1:7" ht="30" customHeight="1">
      <c r="A64" s="7" t="s">
        <v>58</v>
      </c>
      <c r="B64" s="7" t="s">
        <v>57</v>
      </c>
      <c r="C64" s="8">
        <v>2210</v>
      </c>
      <c r="D64" s="7">
        <v>12700</v>
      </c>
      <c r="E64" s="7" t="s">
        <v>21</v>
      </c>
      <c r="F64" s="9" t="s">
        <v>13</v>
      </c>
      <c r="G64" s="7" t="s">
        <v>14</v>
      </c>
    </row>
    <row r="65" spans="1:7" ht="33.75" customHeight="1">
      <c r="A65" s="7" t="s">
        <v>59</v>
      </c>
      <c r="B65" s="7" t="s">
        <v>60</v>
      </c>
      <c r="C65" s="8">
        <v>2210</v>
      </c>
      <c r="D65" s="7">
        <v>3350</v>
      </c>
      <c r="E65" s="7" t="s">
        <v>21</v>
      </c>
      <c r="F65" s="9" t="s">
        <v>13</v>
      </c>
      <c r="G65" s="7" t="s">
        <v>14</v>
      </c>
    </row>
    <row r="66" spans="1:7" ht="30" customHeight="1">
      <c r="A66" s="7" t="s">
        <v>61</v>
      </c>
      <c r="B66" s="7" t="s">
        <v>62</v>
      </c>
      <c r="C66" s="8">
        <v>2210</v>
      </c>
      <c r="D66" s="7">
        <v>3000</v>
      </c>
      <c r="E66" s="7" t="s">
        <v>21</v>
      </c>
      <c r="F66" s="9" t="s">
        <v>13</v>
      </c>
      <c r="G66" s="7" t="s">
        <v>14</v>
      </c>
    </row>
    <row r="67" spans="1:7" ht="15" customHeight="1">
      <c r="A67" s="12" t="s">
        <v>63</v>
      </c>
      <c r="B67" s="13"/>
      <c r="C67" s="13"/>
      <c r="D67" s="13"/>
      <c r="E67" s="13"/>
      <c r="F67" s="14"/>
      <c r="G67" s="7">
        <f>D63+D64+D65+D66</f>
        <v>22570</v>
      </c>
    </row>
    <row r="68" spans="1:7" ht="30.75" customHeight="1">
      <c r="A68" s="7" t="s">
        <v>64</v>
      </c>
      <c r="B68" s="7" t="s">
        <v>65</v>
      </c>
      <c r="C68" s="8">
        <v>3110</v>
      </c>
      <c r="D68" s="7">
        <v>99600</v>
      </c>
      <c r="E68" s="7" t="s">
        <v>21</v>
      </c>
      <c r="F68" s="9" t="s">
        <v>13</v>
      </c>
      <c r="G68" s="7" t="s">
        <v>66</v>
      </c>
    </row>
    <row r="69" spans="1:7">
      <c r="A69" s="12" t="s">
        <v>67</v>
      </c>
      <c r="B69" s="13"/>
      <c r="C69" s="13"/>
      <c r="D69" s="13"/>
      <c r="E69" s="13"/>
      <c r="F69" s="14"/>
      <c r="G69" s="7">
        <f>D68</f>
        <v>99600</v>
      </c>
    </row>
    <row r="70" spans="1:7">
      <c r="A70" s="18"/>
      <c r="B70" s="18"/>
      <c r="C70" s="18"/>
      <c r="D70" s="19"/>
      <c r="E70" s="18"/>
      <c r="F70" s="18"/>
      <c r="G70" s="20"/>
    </row>
    <row r="71" spans="1:7">
      <c r="A71" s="18" t="s">
        <v>39</v>
      </c>
    </row>
    <row r="72" spans="1:7">
      <c r="A72" s="18"/>
      <c r="B72" s="18"/>
      <c r="C72" s="18"/>
      <c r="D72" s="19"/>
      <c r="E72" s="18"/>
      <c r="F72" s="18"/>
      <c r="G72" s="20"/>
    </row>
    <row r="73" spans="1:7">
      <c r="A73" s="22" t="s">
        <v>52</v>
      </c>
      <c r="B73" s="22"/>
      <c r="C73" s="22"/>
      <c r="D73" s="22"/>
      <c r="E73" s="1"/>
      <c r="F73" s="1"/>
      <c r="G73" s="1"/>
    </row>
    <row r="77" spans="1:7">
      <c r="A77" s="1"/>
      <c r="B77" s="2" t="s">
        <v>68</v>
      </c>
      <c r="C77" s="2"/>
      <c r="D77" s="2"/>
      <c r="E77" s="2"/>
      <c r="F77" s="2"/>
      <c r="G77" s="1"/>
    </row>
    <row r="78" spans="1:7">
      <c r="A78" s="3" t="s">
        <v>1</v>
      </c>
      <c r="B78" s="3"/>
      <c r="C78" s="3"/>
      <c r="D78" s="3"/>
      <c r="E78" s="3"/>
      <c r="F78" s="3"/>
      <c r="G78" s="3"/>
    </row>
    <row r="79" spans="1:7" ht="15.75" thickBot="1">
      <c r="A79" s="3" t="s">
        <v>2</v>
      </c>
      <c r="B79" s="3"/>
      <c r="C79" s="3"/>
      <c r="D79" s="3"/>
      <c r="E79" s="3"/>
      <c r="F79" s="3"/>
      <c r="G79" s="3"/>
    </row>
    <row r="80" spans="1:7" ht="115.5" thickBot="1">
      <c r="A80" s="4" t="s">
        <v>3</v>
      </c>
      <c r="B80" s="4" t="s">
        <v>4</v>
      </c>
      <c r="C80" s="4" t="s">
        <v>5</v>
      </c>
      <c r="D80" s="4" t="s">
        <v>6</v>
      </c>
      <c r="E80" s="4" t="s">
        <v>7</v>
      </c>
      <c r="F80" s="4" t="s">
        <v>8</v>
      </c>
      <c r="G80" s="5" t="s">
        <v>9</v>
      </c>
    </row>
    <row r="81" spans="1:7" ht="26.25" customHeight="1">
      <c r="A81" s="7" t="s">
        <v>69</v>
      </c>
      <c r="B81" s="7" t="s">
        <v>47</v>
      </c>
      <c r="C81" s="8">
        <v>2275</v>
      </c>
      <c r="D81" s="7">
        <v>13347.6</v>
      </c>
      <c r="E81" s="7" t="s">
        <v>21</v>
      </c>
      <c r="F81" s="9" t="s">
        <v>70</v>
      </c>
      <c r="G81" s="7" t="s">
        <v>14</v>
      </c>
    </row>
    <row r="82" spans="1:7" ht="20.25" customHeight="1">
      <c r="A82" s="12" t="s">
        <v>71</v>
      </c>
      <c r="B82" s="13"/>
      <c r="C82" s="13"/>
      <c r="D82" s="13"/>
      <c r="E82" s="13"/>
      <c r="F82" s="14"/>
      <c r="G82" s="7">
        <f>D81</f>
        <v>13347.6</v>
      </c>
    </row>
    <row r="83" spans="1:7" ht="27" customHeight="1">
      <c r="A83" s="7" t="s">
        <v>72</v>
      </c>
      <c r="B83" s="7" t="s">
        <v>57</v>
      </c>
      <c r="C83" s="8">
        <v>2210</v>
      </c>
      <c r="D83" s="7">
        <v>5000</v>
      </c>
      <c r="E83" s="7" t="s">
        <v>21</v>
      </c>
      <c r="F83" s="9" t="s">
        <v>70</v>
      </c>
      <c r="G83" s="7" t="s">
        <v>14</v>
      </c>
    </row>
    <row r="84" spans="1:7" ht="27" customHeight="1">
      <c r="A84" s="7" t="s">
        <v>73</v>
      </c>
      <c r="B84" s="7" t="s">
        <v>57</v>
      </c>
      <c r="C84" s="8">
        <v>2210</v>
      </c>
      <c r="D84" s="7">
        <v>900</v>
      </c>
      <c r="E84" s="7" t="s">
        <v>21</v>
      </c>
      <c r="F84" s="9" t="s">
        <v>70</v>
      </c>
      <c r="G84" s="7" t="s">
        <v>14</v>
      </c>
    </row>
    <row r="85" spans="1:7" ht="27.75" customHeight="1">
      <c r="A85" s="7" t="s">
        <v>74</v>
      </c>
      <c r="B85" s="7" t="s">
        <v>57</v>
      </c>
      <c r="C85" s="8">
        <v>2210</v>
      </c>
      <c r="D85" s="7">
        <v>18195</v>
      </c>
      <c r="E85" s="7" t="s">
        <v>21</v>
      </c>
      <c r="F85" s="9" t="s">
        <v>70</v>
      </c>
      <c r="G85" s="7" t="s">
        <v>14</v>
      </c>
    </row>
    <row r="86" spans="1:7" ht="33" customHeight="1">
      <c r="A86" s="7" t="s">
        <v>75</v>
      </c>
      <c r="B86" s="7" t="s">
        <v>60</v>
      </c>
      <c r="C86" s="8">
        <v>2210</v>
      </c>
      <c r="D86" s="7">
        <v>1120</v>
      </c>
      <c r="E86" s="7" t="s">
        <v>21</v>
      </c>
      <c r="F86" s="9" t="s">
        <v>70</v>
      </c>
      <c r="G86" s="7" t="s">
        <v>14</v>
      </c>
    </row>
    <row r="87" spans="1:7" ht="27" customHeight="1">
      <c r="A87" s="7" t="s">
        <v>76</v>
      </c>
      <c r="B87" s="7" t="s">
        <v>77</v>
      </c>
      <c r="C87" s="8">
        <v>2210</v>
      </c>
      <c r="D87" s="7">
        <v>4200</v>
      </c>
      <c r="E87" s="7" t="s">
        <v>78</v>
      </c>
      <c r="F87" s="9" t="s">
        <v>70</v>
      </c>
      <c r="G87" s="7" t="s">
        <v>14</v>
      </c>
    </row>
    <row r="88" spans="1:7" ht="27" customHeight="1">
      <c r="A88" s="7" t="s">
        <v>79</v>
      </c>
      <c r="B88" s="7" t="s">
        <v>80</v>
      </c>
      <c r="C88" s="8">
        <v>2210</v>
      </c>
      <c r="D88" s="7">
        <v>887</v>
      </c>
      <c r="E88" s="7" t="s">
        <v>78</v>
      </c>
      <c r="F88" s="9" t="s">
        <v>70</v>
      </c>
      <c r="G88" s="7" t="s">
        <v>14</v>
      </c>
    </row>
    <row r="89" spans="1:7" ht="27" customHeight="1">
      <c r="A89" s="7" t="s">
        <v>81</v>
      </c>
      <c r="B89" s="7" t="s">
        <v>82</v>
      </c>
      <c r="C89" s="8">
        <v>2210</v>
      </c>
      <c r="D89" s="7">
        <v>2760</v>
      </c>
      <c r="E89" s="7" t="s">
        <v>78</v>
      </c>
      <c r="F89" s="9" t="s">
        <v>70</v>
      </c>
      <c r="G89" s="7" t="s">
        <v>14</v>
      </c>
    </row>
    <row r="90" spans="1:7" ht="27" customHeight="1">
      <c r="A90" s="7" t="s">
        <v>83</v>
      </c>
      <c r="B90" s="7" t="s">
        <v>84</v>
      </c>
      <c r="C90" s="8">
        <v>2210</v>
      </c>
      <c r="D90" s="7">
        <v>505</v>
      </c>
      <c r="E90" s="7" t="s">
        <v>78</v>
      </c>
      <c r="F90" s="9" t="s">
        <v>70</v>
      </c>
      <c r="G90" s="7" t="s">
        <v>14</v>
      </c>
    </row>
    <row r="91" spans="1:7" ht="27" customHeight="1">
      <c r="A91" s="7" t="s">
        <v>46</v>
      </c>
      <c r="B91" s="7" t="s">
        <v>47</v>
      </c>
      <c r="C91" s="8">
        <v>2210</v>
      </c>
      <c r="D91" s="7">
        <v>5250</v>
      </c>
      <c r="E91" s="7" t="s">
        <v>21</v>
      </c>
      <c r="F91" s="9" t="s">
        <v>70</v>
      </c>
      <c r="G91" s="7" t="s">
        <v>14</v>
      </c>
    </row>
    <row r="92" spans="1:7" ht="27" customHeight="1">
      <c r="A92" s="7" t="s">
        <v>85</v>
      </c>
      <c r="B92" s="7" t="s">
        <v>57</v>
      </c>
      <c r="C92" s="8">
        <v>2210</v>
      </c>
      <c r="D92" s="7">
        <v>750</v>
      </c>
      <c r="E92" s="7" t="s">
        <v>21</v>
      </c>
      <c r="F92" s="9" t="s">
        <v>70</v>
      </c>
      <c r="G92" s="7" t="s">
        <v>14</v>
      </c>
    </row>
    <row r="93" spans="1:7" ht="24.75" customHeight="1">
      <c r="A93" s="7" t="s">
        <v>86</v>
      </c>
      <c r="B93" s="7" t="s">
        <v>87</v>
      </c>
      <c r="C93" s="8">
        <v>2210</v>
      </c>
      <c r="D93" s="7">
        <v>180</v>
      </c>
      <c r="E93" s="7" t="s">
        <v>78</v>
      </c>
      <c r="F93" s="9" t="s">
        <v>70</v>
      </c>
      <c r="G93" s="7" t="s">
        <v>14</v>
      </c>
    </row>
    <row r="94" spans="1:7">
      <c r="A94" s="12" t="s">
        <v>34</v>
      </c>
      <c r="B94" s="13"/>
      <c r="C94" s="13"/>
      <c r="D94" s="13"/>
      <c r="E94" s="13"/>
      <c r="F94" s="14"/>
      <c r="G94" s="7">
        <f>D83+D84+D85+D86+D87+D88+D89+D90+D91+D92+D93</f>
        <v>39747</v>
      </c>
    </row>
    <row r="95" spans="1:7" ht="39.75" customHeight="1">
      <c r="A95" s="7" t="s">
        <v>88</v>
      </c>
      <c r="B95" s="7" t="s">
        <v>89</v>
      </c>
      <c r="C95" s="8">
        <v>2240</v>
      </c>
      <c r="D95" s="7">
        <v>5000</v>
      </c>
      <c r="E95" s="7" t="s">
        <v>90</v>
      </c>
      <c r="F95" s="9" t="s">
        <v>70</v>
      </c>
      <c r="G95" s="7" t="s">
        <v>14</v>
      </c>
    </row>
    <row r="96" spans="1:7" ht="42.75" customHeight="1">
      <c r="A96" s="7" t="s">
        <v>91</v>
      </c>
      <c r="B96" s="7" t="s">
        <v>92</v>
      </c>
      <c r="C96" s="8">
        <v>2240</v>
      </c>
      <c r="D96" s="7">
        <v>9840</v>
      </c>
      <c r="E96" s="7" t="s">
        <v>90</v>
      </c>
      <c r="F96" s="9" t="s">
        <v>70</v>
      </c>
      <c r="G96" s="7" t="s">
        <v>14</v>
      </c>
    </row>
    <row r="97" spans="1:7" ht="39" customHeight="1">
      <c r="A97" s="7" t="s">
        <v>93</v>
      </c>
      <c r="B97" s="7" t="s">
        <v>92</v>
      </c>
      <c r="C97" s="8">
        <v>2240</v>
      </c>
      <c r="D97" s="7">
        <v>5904</v>
      </c>
      <c r="E97" s="7" t="s">
        <v>90</v>
      </c>
      <c r="F97" s="9" t="s">
        <v>70</v>
      </c>
      <c r="G97" s="7" t="s">
        <v>14</v>
      </c>
    </row>
    <row r="98" spans="1:7" ht="39.75" customHeight="1">
      <c r="A98" s="7" t="s">
        <v>94</v>
      </c>
      <c r="B98" s="7" t="s">
        <v>92</v>
      </c>
      <c r="C98" s="8">
        <v>2240</v>
      </c>
      <c r="D98" s="7">
        <v>5904</v>
      </c>
      <c r="E98" s="7" t="s">
        <v>90</v>
      </c>
      <c r="F98" s="9" t="s">
        <v>70</v>
      </c>
      <c r="G98" s="7" t="s">
        <v>14</v>
      </c>
    </row>
    <row r="99" spans="1:7" ht="32.25" customHeight="1">
      <c r="A99" s="7" t="s">
        <v>95</v>
      </c>
      <c r="B99" s="7" t="s">
        <v>96</v>
      </c>
      <c r="C99" s="8">
        <v>2240</v>
      </c>
      <c r="D99" s="7">
        <v>21009.88</v>
      </c>
      <c r="E99" s="7" t="s">
        <v>90</v>
      </c>
      <c r="F99" s="9" t="s">
        <v>70</v>
      </c>
      <c r="G99" s="7" t="s">
        <v>14</v>
      </c>
    </row>
    <row r="100" spans="1:7" ht="42.75" customHeight="1">
      <c r="A100" s="7" t="s">
        <v>97</v>
      </c>
      <c r="B100" s="7" t="s">
        <v>98</v>
      </c>
      <c r="C100" s="8">
        <v>2240</v>
      </c>
      <c r="D100" s="7">
        <v>12128</v>
      </c>
      <c r="E100" s="7" t="s">
        <v>78</v>
      </c>
      <c r="F100" s="9" t="s">
        <v>70</v>
      </c>
      <c r="G100" s="7" t="s">
        <v>14</v>
      </c>
    </row>
    <row r="101" spans="1:7">
      <c r="A101" s="12" t="s">
        <v>22</v>
      </c>
      <c r="B101" s="13"/>
      <c r="C101" s="13"/>
      <c r="D101" s="13"/>
      <c r="E101" s="13"/>
      <c r="F101" s="14"/>
      <c r="G101" s="7">
        <f>D95+D96+D97+D98+D99+D100</f>
        <v>59785.880000000005</v>
      </c>
    </row>
    <row r="102" spans="1:7">
      <c r="A102" s="18"/>
      <c r="B102" s="18"/>
      <c r="C102" s="18"/>
      <c r="D102" s="19"/>
      <c r="E102" s="18"/>
      <c r="F102" s="18"/>
      <c r="G102" s="20"/>
    </row>
    <row r="103" spans="1:7">
      <c r="A103" s="18" t="s">
        <v>39</v>
      </c>
    </row>
    <row r="104" spans="1:7">
      <c r="A104" s="18"/>
      <c r="B104" s="18"/>
      <c r="C104" s="18"/>
      <c r="D104" s="19"/>
      <c r="E104" s="18"/>
      <c r="F104" s="18"/>
      <c r="G104" s="20"/>
    </row>
    <row r="105" spans="1:7">
      <c r="A105" s="22" t="s">
        <v>40</v>
      </c>
      <c r="B105" s="22"/>
      <c r="C105" s="22"/>
      <c r="D105" s="22"/>
      <c r="E105" s="1"/>
      <c r="F105" s="1"/>
      <c r="G105" s="1"/>
    </row>
    <row r="110" spans="1:7">
      <c r="A110" s="1"/>
      <c r="B110" s="2" t="s">
        <v>99</v>
      </c>
      <c r="C110" s="2"/>
      <c r="D110" s="2"/>
      <c r="E110" s="2"/>
      <c r="F110" s="2"/>
      <c r="G110" s="1"/>
    </row>
    <row r="111" spans="1:7">
      <c r="A111" s="3" t="s">
        <v>1</v>
      </c>
      <c r="B111" s="3"/>
      <c r="C111" s="3"/>
      <c r="D111" s="3"/>
      <c r="E111" s="3"/>
      <c r="F111" s="3"/>
      <c r="G111" s="3"/>
    </row>
    <row r="112" spans="1:7" ht="15.75" thickBot="1">
      <c r="A112" s="3" t="s">
        <v>2</v>
      </c>
      <c r="B112" s="3"/>
      <c r="C112" s="3"/>
      <c r="D112" s="3"/>
      <c r="E112" s="3"/>
      <c r="F112" s="3"/>
      <c r="G112" s="3"/>
    </row>
    <row r="113" spans="1:7" ht="115.5" thickBot="1">
      <c r="A113" s="4" t="s">
        <v>3</v>
      </c>
      <c r="B113" s="4" t="s">
        <v>4</v>
      </c>
      <c r="C113" s="4" t="s">
        <v>5</v>
      </c>
      <c r="D113" s="4" t="s">
        <v>6</v>
      </c>
      <c r="E113" s="4" t="s">
        <v>7</v>
      </c>
      <c r="F113" s="4" t="s">
        <v>8</v>
      </c>
      <c r="G113" s="5" t="s">
        <v>9</v>
      </c>
    </row>
    <row r="114" spans="1:7" ht="25.5">
      <c r="A114" s="7" t="s">
        <v>100</v>
      </c>
      <c r="B114" s="7" t="s">
        <v>101</v>
      </c>
      <c r="C114" s="8">
        <v>2240</v>
      </c>
      <c r="D114" s="7">
        <v>6390</v>
      </c>
      <c r="E114" s="7" t="s">
        <v>102</v>
      </c>
      <c r="F114" s="9" t="s">
        <v>13</v>
      </c>
      <c r="G114" s="7" t="s">
        <v>14</v>
      </c>
    </row>
    <row r="115" spans="1:7" ht="38.25">
      <c r="A115" s="7" t="s">
        <v>103</v>
      </c>
      <c r="B115" s="7" t="s">
        <v>104</v>
      </c>
      <c r="C115" s="8">
        <v>2240</v>
      </c>
      <c r="D115" s="7">
        <v>18400</v>
      </c>
      <c r="E115" s="7" t="s">
        <v>102</v>
      </c>
      <c r="F115" s="9" t="s">
        <v>13</v>
      </c>
      <c r="G115" s="7" t="s">
        <v>14</v>
      </c>
    </row>
    <row r="116" spans="1:7">
      <c r="A116" s="12" t="s">
        <v>22</v>
      </c>
      <c r="B116" s="13"/>
      <c r="C116" s="13"/>
      <c r="D116" s="13"/>
      <c r="E116" s="13"/>
      <c r="F116" s="14"/>
      <c r="G116" s="7">
        <f>D114+D115</f>
        <v>24790</v>
      </c>
    </row>
    <row r="117" spans="1:7" ht="42.75" customHeight="1">
      <c r="A117" s="7" t="s">
        <v>105</v>
      </c>
      <c r="B117" s="7" t="s">
        <v>24</v>
      </c>
      <c r="C117" s="8">
        <v>3132</v>
      </c>
      <c r="D117" s="7">
        <v>2693</v>
      </c>
      <c r="E117" s="7" t="s">
        <v>102</v>
      </c>
      <c r="F117" s="9" t="s">
        <v>13</v>
      </c>
      <c r="G117" s="7" t="s">
        <v>106</v>
      </c>
    </row>
    <row r="118" spans="1:7">
      <c r="A118" s="12" t="s">
        <v>27</v>
      </c>
      <c r="B118" s="13"/>
      <c r="C118" s="13"/>
      <c r="D118" s="13"/>
      <c r="E118" s="13"/>
      <c r="F118" s="14"/>
      <c r="G118" s="7">
        <f>D117</f>
        <v>2693</v>
      </c>
    </row>
    <row r="119" spans="1:7">
      <c r="A119" s="18"/>
      <c r="B119" s="18"/>
      <c r="C119" s="18"/>
      <c r="D119" s="19"/>
      <c r="E119" s="18"/>
      <c r="F119" s="18"/>
      <c r="G119" s="20"/>
    </row>
    <row r="120" spans="1:7">
      <c r="A120" s="18" t="s">
        <v>39</v>
      </c>
    </row>
    <row r="121" spans="1:7">
      <c r="A121" s="18"/>
      <c r="B121" s="18"/>
      <c r="C121" s="18"/>
      <c r="D121" s="19"/>
      <c r="E121" s="18"/>
      <c r="F121" s="18"/>
      <c r="G121" s="20"/>
    </row>
    <row r="122" spans="1:7">
      <c r="A122" s="22" t="s">
        <v>52</v>
      </c>
      <c r="B122" s="22"/>
      <c r="C122" s="22"/>
      <c r="D122" s="22"/>
      <c r="E122" s="1"/>
      <c r="F122" s="1"/>
      <c r="G122" s="1"/>
    </row>
    <row r="126" spans="1:7">
      <c r="A126" s="1"/>
      <c r="B126" s="2" t="s">
        <v>107</v>
      </c>
      <c r="C126" s="2"/>
      <c r="D126" s="2"/>
      <c r="E126" s="2"/>
      <c r="F126" s="2"/>
      <c r="G126" s="1"/>
    </row>
    <row r="127" spans="1:7">
      <c r="A127" s="3" t="s">
        <v>1</v>
      </c>
      <c r="B127" s="3"/>
      <c r="C127" s="3"/>
      <c r="D127" s="3"/>
      <c r="E127" s="3"/>
      <c r="F127" s="3"/>
      <c r="G127" s="3"/>
    </row>
    <row r="128" spans="1:7" ht="15.75" thickBot="1">
      <c r="A128" s="3" t="s">
        <v>2</v>
      </c>
      <c r="B128" s="3"/>
      <c r="C128" s="3"/>
      <c r="D128" s="3"/>
      <c r="E128" s="3"/>
      <c r="F128" s="3"/>
      <c r="G128" s="3"/>
    </row>
    <row r="129" spans="1:7" ht="115.5" thickBot="1">
      <c r="A129" s="4" t="s">
        <v>3</v>
      </c>
      <c r="B129" s="4" t="s">
        <v>4</v>
      </c>
      <c r="C129" s="4" t="s">
        <v>5</v>
      </c>
      <c r="D129" s="4" t="s">
        <v>6</v>
      </c>
      <c r="E129" s="4" t="s">
        <v>7</v>
      </c>
      <c r="F129" s="4" t="s">
        <v>8</v>
      </c>
      <c r="G129" s="5" t="s">
        <v>9</v>
      </c>
    </row>
    <row r="130" spans="1:7" ht="38.25">
      <c r="A130" s="7" t="s">
        <v>108</v>
      </c>
      <c r="B130" s="7" t="s">
        <v>24</v>
      </c>
      <c r="C130" s="8">
        <v>3132</v>
      </c>
      <c r="D130" s="7">
        <v>273643</v>
      </c>
      <c r="E130" s="7" t="s">
        <v>109</v>
      </c>
      <c r="F130" s="9" t="s">
        <v>13</v>
      </c>
      <c r="G130" s="7" t="s">
        <v>106</v>
      </c>
    </row>
    <row r="131" spans="1:7" ht="38.25" customHeight="1">
      <c r="A131" s="7" t="s">
        <v>110</v>
      </c>
      <c r="B131" s="7" t="s">
        <v>111</v>
      </c>
      <c r="C131" s="8">
        <v>3132</v>
      </c>
      <c r="D131" s="7">
        <v>899226</v>
      </c>
      <c r="E131" s="7" t="s">
        <v>109</v>
      </c>
      <c r="F131" s="9" t="s">
        <v>13</v>
      </c>
      <c r="G131" s="7" t="s">
        <v>106</v>
      </c>
    </row>
    <row r="132" spans="1:7" ht="39" customHeight="1">
      <c r="A132" s="7" t="s">
        <v>112</v>
      </c>
      <c r="B132" s="7" t="s">
        <v>24</v>
      </c>
      <c r="C132" s="8">
        <v>3132</v>
      </c>
      <c r="D132" s="7">
        <v>12109.65</v>
      </c>
      <c r="E132" s="7" t="s">
        <v>109</v>
      </c>
      <c r="F132" s="9" t="s">
        <v>13</v>
      </c>
      <c r="G132" s="7" t="s">
        <v>106</v>
      </c>
    </row>
    <row r="133" spans="1:7" ht="38.25">
      <c r="A133" s="7" t="s">
        <v>113</v>
      </c>
      <c r="B133" s="7" t="s">
        <v>24</v>
      </c>
      <c r="C133" s="8">
        <v>3132</v>
      </c>
      <c r="D133" s="7">
        <v>3636.15</v>
      </c>
      <c r="E133" s="7" t="s">
        <v>109</v>
      </c>
      <c r="F133" s="9" t="s">
        <v>13</v>
      </c>
      <c r="G133" s="7" t="s">
        <v>106</v>
      </c>
    </row>
    <row r="134" spans="1:7">
      <c r="A134" s="12" t="s">
        <v>27</v>
      </c>
      <c r="B134" s="13"/>
      <c r="C134" s="13"/>
      <c r="D134" s="13"/>
      <c r="E134" s="13"/>
      <c r="F134" s="14"/>
      <c r="G134" s="7">
        <f>D130+D131+D132+D133</f>
        <v>1188614.7999999998</v>
      </c>
    </row>
    <row r="135" spans="1:7" ht="38.25">
      <c r="A135" s="7" t="s">
        <v>114</v>
      </c>
      <c r="B135" s="7" t="s">
        <v>115</v>
      </c>
      <c r="C135" s="8">
        <v>2210</v>
      </c>
      <c r="D135" s="7">
        <v>20070</v>
      </c>
      <c r="E135" s="7" t="s">
        <v>116</v>
      </c>
      <c r="F135" s="9" t="s">
        <v>13</v>
      </c>
      <c r="G135" s="7" t="s">
        <v>14</v>
      </c>
    </row>
    <row r="136" spans="1:7" ht="37.5" customHeight="1">
      <c r="A136" s="7" t="s">
        <v>117</v>
      </c>
      <c r="B136" s="7" t="s">
        <v>118</v>
      </c>
      <c r="C136" s="8">
        <v>2210</v>
      </c>
      <c r="D136" s="7">
        <v>4080</v>
      </c>
      <c r="E136" s="7" t="s">
        <v>116</v>
      </c>
      <c r="F136" s="9" t="s">
        <v>13</v>
      </c>
      <c r="G136" s="7" t="s">
        <v>14</v>
      </c>
    </row>
    <row r="137" spans="1:7">
      <c r="A137" s="12" t="s">
        <v>34</v>
      </c>
      <c r="B137" s="13"/>
      <c r="C137" s="13"/>
      <c r="D137" s="13"/>
      <c r="E137" s="13"/>
      <c r="F137" s="14"/>
      <c r="G137" s="7">
        <f>D135+D136</f>
        <v>24150</v>
      </c>
    </row>
    <row r="138" spans="1:7" ht="42.75" customHeight="1">
      <c r="A138" s="7" t="s">
        <v>119</v>
      </c>
      <c r="B138" s="7" t="s">
        <v>16</v>
      </c>
      <c r="C138" s="8">
        <v>2240</v>
      </c>
      <c r="D138" s="7">
        <v>5563</v>
      </c>
      <c r="E138" s="7" t="s">
        <v>116</v>
      </c>
      <c r="F138" s="9" t="s">
        <v>13</v>
      </c>
      <c r="G138" s="7" t="s">
        <v>14</v>
      </c>
    </row>
    <row r="139" spans="1:7">
      <c r="A139" s="12" t="s">
        <v>22</v>
      </c>
      <c r="B139" s="13"/>
      <c r="C139" s="13"/>
      <c r="D139" s="13"/>
      <c r="E139" s="13"/>
      <c r="F139" s="14"/>
      <c r="G139" s="7">
        <f>D138</f>
        <v>5563</v>
      </c>
    </row>
    <row r="140" spans="1:7">
      <c r="A140" s="18"/>
      <c r="B140" s="18"/>
      <c r="C140" s="18"/>
      <c r="D140" s="19"/>
      <c r="E140" s="18"/>
      <c r="F140" s="18"/>
      <c r="G140" s="20"/>
    </row>
    <row r="141" spans="1:7">
      <c r="A141" s="18" t="s">
        <v>39</v>
      </c>
    </row>
    <row r="142" spans="1:7">
      <c r="A142" s="18"/>
      <c r="B142" s="18"/>
      <c r="C142" s="18"/>
      <c r="D142" s="19"/>
      <c r="E142" s="18"/>
      <c r="F142" s="18"/>
      <c r="G142" s="20"/>
    </row>
    <row r="143" spans="1:7">
      <c r="A143" s="22" t="s">
        <v>52</v>
      </c>
      <c r="B143" s="22"/>
      <c r="C143" s="22"/>
      <c r="D143" s="22"/>
      <c r="E143" s="1"/>
      <c r="F143" s="1"/>
      <c r="G143" s="1"/>
    </row>
    <row r="147" spans="1:7">
      <c r="A147" s="1"/>
      <c r="B147" s="2" t="s">
        <v>120</v>
      </c>
      <c r="C147" s="2"/>
      <c r="D147" s="2"/>
      <c r="E147" s="2"/>
      <c r="F147" s="2"/>
      <c r="G147" s="1"/>
    </row>
    <row r="148" spans="1:7">
      <c r="A148" s="3" t="s">
        <v>1</v>
      </c>
      <c r="B148" s="3"/>
      <c r="C148" s="3"/>
      <c r="D148" s="3"/>
      <c r="E148" s="3"/>
      <c r="F148" s="3"/>
      <c r="G148" s="3"/>
    </row>
    <row r="149" spans="1:7" ht="15.75" thickBot="1">
      <c r="A149" s="3" t="s">
        <v>2</v>
      </c>
      <c r="B149" s="3"/>
      <c r="C149" s="3"/>
      <c r="D149" s="3"/>
      <c r="E149" s="3"/>
      <c r="F149" s="3"/>
      <c r="G149" s="3"/>
    </row>
    <row r="150" spans="1:7" ht="115.5" thickBot="1">
      <c r="A150" s="4" t="s">
        <v>3</v>
      </c>
      <c r="B150" s="4" t="s">
        <v>4</v>
      </c>
      <c r="C150" s="4" t="s">
        <v>5</v>
      </c>
      <c r="D150" s="4" t="s">
        <v>6</v>
      </c>
      <c r="E150" s="4" t="s">
        <v>7</v>
      </c>
      <c r="F150" s="4" t="s">
        <v>8</v>
      </c>
      <c r="G150" s="5" t="s">
        <v>9</v>
      </c>
    </row>
    <row r="151" spans="1:7" ht="38.25">
      <c r="A151" s="7" t="s">
        <v>121</v>
      </c>
      <c r="B151" s="7" t="s">
        <v>122</v>
      </c>
      <c r="C151" s="8">
        <v>2210</v>
      </c>
      <c r="D151" s="7">
        <v>12765.6</v>
      </c>
      <c r="E151" s="7" t="s">
        <v>116</v>
      </c>
      <c r="F151" s="9" t="s">
        <v>123</v>
      </c>
      <c r="G151" s="7" t="s">
        <v>14</v>
      </c>
    </row>
    <row r="152" spans="1:7" ht="38.25">
      <c r="A152" s="7" t="s">
        <v>124</v>
      </c>
      <c r="B152" s="7" t="s">
        <v>125</v>
      </c>
      <c r="C152" s="8">
        <v>2210</v>
      </c>
      <c r="D152" s="7">
        <v>5940</v>
      </c>
      <c r="E152" s="7" t="s">
        <v>116</v>
      </c>
      <c r="F152" s="9" t="s">
        <v>123</v>
      </c>
      <c r="G152" s="7" t="s">
        <v>14</v>
      </c>
    </row>
    <row r="153" spans="1:7" ht="37.5" customHeight="1">
      <c r="A153" s="7" t="s">
        <v>126</v>
      </c>
      <c r="B153" s="7" t="s">
        <v>60</v>
      </c>
      <c r="C153" s="8">
        <v>2210</v>
      </c>
      <c r="D153" s="7">
        <v>2345</v>
      </c>
      <c r="E153" s="7" t="s">
        <v>116</v>
      </c>
      <c r="F153" s="9" t="s">
        <v>123</v>
      </c>
      <c r="G153" s="7" t="s">
        <v>14</v>
      </c>
    </row>
    <row r="154" spans="1:7" ht="29.25" customHeight="1">
      <c r="A154" s="7" t="s">
        <v>127</v>
      </c>
      <c r="B154" s="7" t="s">
        <v>128</v>
      </c>
      <c r="C154" s="8">
        <v>2210</v>
      </c>
      <c r="D154" s="7">
        <v>6080</v>
      </c>
      <c r="E154" s="7" t="s">
        <v>21</v>
      </c>
      <c r="F154" s="9" t="s">
        <v>123</v>
      </c>
      <c r="G154" s="7" t="s">
        <v>14</v>
      </c>
    </row>
    <row r="155" spans="1:7" ht="38.25" customHeight="1">
      <c r="A155" s="7" t="s">
        <v>129</v>
      </c>
      <c r="B155" s="7" t="s">
        <v>130</v>
      </c>
      <c r="C155" s="8">
        <v>2210</v>
      </c>
      <c r="D155" s="7">
        <v>634</v>
      </c>
      <c r="E155" s="7" t="s">
        <v>116</v>
      </c>
      <c r="F155" s="9" t="s">
        <v>123</v>
      </c>
      <c r="G155" s="7" t="s">
        <v>14</v>
      </c>
    </row>
    <row r="156" spans="1:7" ht="29.25" customHeight="1">
      <c r="A156" s="12" t="s">
        <v>34</v>
      </c>
      <c r="B156" s="13"/>
      <c r="C156" s="13"/>
      <c r="D156" s="13"/>
      <c r="E156" s="13"/>
      <c r="F156" s="14"/>
      <c r="G156" s="7">
        <f>D151+D152+D153+D154+D155</f>
        <v>27764.6</v>
      </c>
    </row>
    <row r="157" spans="1:7" ht="30" customHeight="1">
      <c r="A157" s="7" t="s">
        <v>131</v>
      </c>
      <c r="B157" s="7" t="s">
        <v>47</v>
      </c>
      <c r="C157" s="8">
        <v>2275</v>
      </c>
      <c r="D157" s="7">
        <v>21000</v>
      </c>
      <c r="E157" s="7" t="s">
        <v>21</v>
      </c>
      <c r="F157" s="9" t="s">
        <v>123</v>
      </c>
      <c r="G157" s="7" t="s">
        <v>14</v>
      </c>
    </row>
    <row r="158" spans="1:7">
      <c r="A158" s="12" t="s">
        <v>71</v>
      </c>
      <c r="B158" s="13"/>
      <c r="C158" s="13"/>
      <c r="D158" s="13"/>
      <c r="E158" s="13"/>
      <c r="F158" s="14"/>
      <c r="G158" s="7">
        <f>D157</f>
        <v>21000</v>
      </c>
    </row>
    <row r="159" spans="1:7" ht="59.25" customHeight="1">
      <c r="A159" s="7" t="s">
        <v>132</v>
      </c>
      <c r="B159" s="7" t="s">
        <v>16</v>
      </c>
      <c r="C159" s="8">
        <v>2240</v>
      </c>
      <c r="D159" s="7">
        <v>26818.799999999999</v>
      </c>
      <c r="E159" s="7" t="s">
        <v>109</v>
      </c>
      <c r="F159" s="9" t="s">
        <v>123</v>
      </c>
      <c r="G159" s="7" t="s">
        <v>14</v>
      </c>
    </row>
    <row r="160" spans="1:7" ht="51">
      <c r="A160" s="7" t="s">
        <v>133</v>
      </c>
      <c r="B160" s="7" t="s">
        <v>16</v>
      </c>
      <c r="C160" s="8">
        <v>2240</v>
      </c>
      <c r="D160" s="7">
        <v>17317.2</v>
      </c>
      <c r="E160" s="7" t="s">
        <v>109</v>
      </c>
      <c r="F160" s="9" t="s">
        <v>123</v>
      </c>
      <c r="G160" s="7" t="s">
        <v>14</v>
      </c>
    </row>
    <row r="161" spans="1:7" ht="53.25" customHeight="1">
      <c r="A161" s="7" t="s">
        <v>134</v>
      </c>
      <c r="B161" s="7" t="s">
        <v>16</v>
      </c>
      <c r="C161" s="8">
        <v>2240</v>
      </c>
      <c r="D161" s="7">
        <v>26818.799999999999</v>
      </c>
      <c r="E161" s="7" t="s">
        <v>109</v>
      </c>
      <c r="F161" s="9" t="s">
        <v>123</v>
      </c>
      <c r="G161" s="7" t="s">
        <v>14</v>
      </c>
    </row>
    <row r="162" spans="1:7" ht="51.75" customHeight="1">
      <c r="A162" s="7" t="s">
        <v>135</v>
      </c>
      <c r="B162" s="7" t="s">
        <v>16</v>
      </c>
      <c r="C162" s="8">
        <v>2240</v>
      </c>
      <c r="D162" s="7">
        <v>56541.599999999999</v>
      </c>
      <c r="E162" s="7" t="s">
        <v>109</v>
      </c>
      <c r="F162" s="9" t="s">
        <v>123</v>
      </c>
      <c r="G162" s="7" t="s">
        <v>14</v>
      </c>
    </row>
    <row r="163" spans="1:7" ht="53.25" customHeight="1">
      <c r="A163" s="7" t="s">
        <v>136</v>
      </c>
      <c r="B163" s="7" t="s">
        <v>16</v>
      </c>
      <c r="C163" s="8">
        <v>2240</v>
      </c>
      <c r="D163" s="7">
        <v>63808.800000000003</v>
      </c>
      <c r="E163" s="7" t="s">
        <v>109</v>
      </c>
      <c r="F163" s="9" t="s">
        <v>123</v>
      </c>
      <c r="G163" s="7" t="s">
        <v>14</v>
      </c>
    </row>
    <row r="164" spans="1:7" ht="52.5" customHeight="1">
      <c r="A164" s="7" t="s">
        <v>137</v>
      </c>
      <c r="B164" s="7" t="s">
        <v>16</v>
      </c>
      <c r="C164" s="8">
        <v>2240</v>
      </c>
      <c r="D164" s="7">
        <v>15076.8</v>
      </c>
      <c r="E164" s="7" t="s">
        <v>109</v>
      </c>
      <c r="F164" s="9" t="s">
        <v>123</v>
      </c>
      <c r="G164" s="7" t="s">
        <v>14</v>
      </c>
    </row>
    <row r="165" spans="1:7" ht="53.25" customHeight="1">
      <c r="A165" s="7" t="s">
        <v>138</v>
      </c>
      <c r="B165" s="7" t="s">
        <v>16</v>
      </c>
      <c r="C165" s="8">
        <v>2240</v>
      </c>
      <c r="D165" s="7">
        <v>14394</v>
      </c>
      <c r="E165" s="7" t="s">
        <v>109</v>
      </c>
      <c r="F165" s="9" t="s">
        <v>123</v>
      </c>
      <c r="G165" s="7" t="s">
        <v>14</v>
      </c>
    </row>
    <row r="166" spans="1:7" ht="53.25" customHeight="1">
      <c r="A166" s="7" t="s">
        <v>139</v>
      </c>
      <c r="B166" s="7" t="s">
        <v>16</v>
      </c>
      <c r="C166" s="8">
        <v>2240</v>
      </c>
      <c r="D166" s="7">
        <v>193188</v>
      </c>
      <c r="E166" s="7" t="s">
        <v>109</v>
      </c>
      <c r="F166" s="9" t="s">
        <v>123</v>
      </c>
      <c r="G166" s="7" t="s">
        <v>14</v>
      </c>
    </row>
    <row r="167" spans="1:7" ht="20.25" customHeight="1">
      <c r="A167" s="12" t="s">
        <v>22</v>
      </c>
      <c r="B167" s="13"/>
      <c r="C167" s="13"/>
      <c r="D167" s="13"/>
      <c r="E167" s="13"/>
      <c r="F167" s="14"/>
      <c r="G167" s="7">
        <f>D159+D160+D161+D162+D163+D164+D165+D166</f>
        <v>413964</v>
      </c>
    </row>
    <row r="168" spans="1:7" ht="66" customHeight="1">
      <c r="A168" s="15" t="s">
        <v>140</v>
      </c>
      <c r="B168" s="16" t="s">
        <v>141</v>
      </c>
      <c r="C168" s="16">
        <v>3122</v>
      </c>
      <c r="D168" s="16">
        <v>237763.66</v>
      </c>
      <c r="E168" s="16" t="s">
        <v>109</v>
      </c>
      <c r="F168" s="17" t="s">
        <v>123</v>
      </c>
      <c r="G168" s="7" t="s">
        <v>106</v>
      </c>
    </row>
    <row r="169" spans="1:7" ht="71.25" customHeight="1">
      <c r="A169" s="15" t="s">
        <v>142</v>
      </c>
      <c r="B169" s="7" t="s">
        <v>141</v>
      </c>
      <c r="C169" s="8">
        <v>3122</v>
      </c>
      <c r="D169" s="7">
        <v>1071</v>
      </c>
      <c r="E169" s="7" t="s">
        <v>109</v>
      </c>
      <c r="F169" s="9" t="s">
        <v>123</v>
      </c>
      <c r="G169" s="7" t="s">
        <v>106</v>
      </c>
    </row>
    <row r="170" spans="1:7">
      <c r="A170" s="12" t="s">
        <v>143</v>
      </c>
      <c r="B170" s="13"/>
      <c r="C170" s="13"/>
      <c r="D170" s="13"/>
      <c r="E170" s="13"/>
      <c r="F170" s="14"/>
      <c r="G170" s="7">
        <f>D168+D169</f>
        <v>238834.66</v>
      </c>
    </row>
    <row r="171" spans="1:7">
      <c r="A171" s="18"/>
      <c r="B171" s="18"/>
      <c r="C171" s="18"/>
      <c r="D171" s="19"/>
      <c r="E171" s="18"/>
      <c r="F171" s="18"/>
      <c r="G171" s="20"/>
    </row>
    <row r="172" spans="1:7">
      <c r="A172" s="18" t="s">
        <v>39</v>
      </c>
    </row>
    <row r="173" spans="1:7">
      <c r="A173" s="18"/>
      <c r="B173" s="18"/>
      <c r="C173" s="18"/>
      <c r="D173" s="19"/>
      <c r="E173" s="18"/>
      <c r="F173" s="18"/>
      <c r="G173" s="20"/>
    </row>
    <row r="174" spans="1:7">
      <c r="A174" s="22" t="s">
        <v>52</v>
      </c>
      <c r="B174" s="22"/>
      <c r="C174" s="22"/>
      <c r="D174" s="22"/>
      <c r="E174" s="1"/>
      <c r="F174" s="1"/>
      <c r="G174" s="1"/>
    </row>
    <row r="176" spans="1:7">
      <c r="A176" s="1"/>
      <c r="B176" s="2" t="s">
        <v>144</v>
      </c>
      <c r="C176" s="2"/>
      <c r="D176" s="2"/>
      <c r="E176" s="2"/>
      <c r="F176" s="2"/>
      <c r="G176" s="1"/>
    </row>
    <row r="177" spans="1:7">
      <c r="A177" s="3" t="s">
        <v>1</v>
      </c>
      <c r="B177" s="3"/>
      <c r="C177" s="3"/>
      <c r="D177" s="3"/>
      <c r="E177" s="3"/>
      <c r="F177" s="3"/>
      <c r="G177" s="3"/>
    </row>
    <row r="178" spans="1:7" ht="15.75" thickBot="1">
      <c r="A178" s="3" t="s">
        <v>2</v>
      </c>
      <c r="B178" s="3"/>
      <c r="C178" s="3"/>
      <c r="D178" s="3"/>
      <c r="E178" s="3"/>
      <c r="F178" s="3"/>
      <c r="G178" s="3"/>
    </row>
    <row r="179" spans="1:7" ht="115.5" thickBot="1">
      <c r="A179" s="4" t="s">
        <v>3</v>
      </c>
      <c r="B179" s="4" t="s">
        <v>4</v>
      </c>
      <c r="C179" s="4" t="s">
        <v>5</v>
      </c>
      <c r="D179" s="4" t="s">
        <v>6</v>
      </c>
      <c r="E179" s="4" t="s">
        <v>7</v>
      </c>
      <c r="F179" s="4" t="s">
        <v>8</v>
      </c>
      <c r="G179" s="5" t="s">
        <v>9</v>
      </c>
    </row>
    <row r="180" spans="1:7" ht="39" customHeight="1">
      <c r="A180" s="7" t="s">
        <v>36</v>
      </c>
      <c r="B180" s="7" t="s">
        <v>37</v>
      </c>
      <c r="C180" s="8">
        <v>2240</v>
      </c>
      <c r="D180" s="7">
        <v>383600</v>
      </c>
      <c r="E180" s="7" t="s">
        <v>38</v>
      </c>
      <c r="F180" s="9" t="s">
        <v>13</v>
      </c>
      <c r="G180" s="7" t="s">
        <v>14</v>
      </c>
    </row>
    <row r="181" spans="1:7">
      <c r="A181" s="12" t="s">
        <v>34</v>
      </c>
      <c r="B181" s="13"/>
      <c r="C181" s="13"/>
      <c r="D181" s="13"/>
      <c r="E181" s="13"/>
      <c r="F181" s="14"/>
      <c r="G181" s="7">
        <f>D180</f>
        <v>383600</v>
      </c>
    </row>
    <row r="182" spans="1:7">
      <c r="A182" s="18"/>
      <c r="B182" s="18"/>
      <c r="C182" s="18"/>
      <c r="D182" s="19"/>
      <c r="E182" s="18"/>
      <c r="F182" s="18"/>
      <c r="G182" s="20"/>
    </row>
    <row r="183" spans="1:7">
      <c r="A183" s="18" t="s">
        <v>39</v>
      </c>
    </row>
    <row r="184" spans="1:7">
      <c r="A184" s="18"/>
      <c r="B184" s="18"/>
      <c r="C184" s="18"/>
      <c r="D184" s="19"/>
      <c r="E184" s="18"/>
      <c r="F184" s="18"/>
      <c r="G184" s="20"/>
    </row>
    <row r="185" spans="1:7">
      <c r="A185" s="22" t="s">
        <v>40</v>
      </c>
      <c r="B185" s="22"/>
      <c r="C185" s="22"/>
      <c r="D185" s="22"/>
      <c r="E185" s="1"/>
      <c r="F185" s="1"/>
      <c r="G185" s="1"/>
    </row>
    <row r="189" spans="1:7">
      <c r="A189" s="1"/>
      <c r="B189" s="2" t="s">
        <v>145</v>
      </c>
      <c r="C189" s="2"/>
      <c r="D189" s="2"/>
      <c r="E189" s="2"/>
      <c r="F189" s="2"/>
      <c r="G189" s="1"/>
    </row>
    <row r="190" spans="1:7">
      <c r="A190" s="3" t="s">
        <v>1</v>
      </c>
      <c r="B190" s="3"/>
      <c r="C190" s="3"/>
      <c r="D190" s="3"/>
      <c r="E190" s="3"/>
      <c r="F190" s="3"/>
      <c r="G190" s="3"/>
    </row>
    <row r="191" spans="1:7" ht="15.75" thickBot="1">
      <c r="A191" s="3" t="s">
        <v>2</v>
      </c>
      <c r="B191" s="3"/>
      <c r="C191" s="3"/>
      <c r="D191" s="3"/>
      <c r="E191" s="3"/>
      <c r="F191" s="3"/>
      <c r="G191" s="3"/>
    </row>
    <row r="192" spans="1:7" ht="115.5" thickBot="1">
      <c r="A192" s="4" t="s">
        <v>3</v>
      </c>
      <c r="B192" s="4" t="s">
        <v>4</v>
      </c>
      <c r="C192" s="4" t="s">
        <v>5</v>
      </c>
      <c r="D192" s="4" t="s">
        <v>6</v>
      </c>
      <c r="E192" s="4" t="s">
        <v>7</v>
      </c>
      <c r="F192" s="4" t="s">
        <v>8</v>
      </c>
      <c r="G192" s="5" t="s">
        <v>9</v>
      </c>
    </row>
    <row r="193" spans="1:7" ht="38.25">
      <c r="A193" s="7" t="s">
        <v>44</v>
      </c>
      <c r="B193" s="7" t="s">
        <v>45</v>
      </c>
      <c r="C193" s="8">
        <v>2210</v>
      </c>
      <c r="D193" s="7">
        <v>7320</v>
      </c>
      <c r="E193" s="7" t="s">
        <v>116</v>
      </c>
      <c r="F193" s="9" t="s">
        <v>123</v>
      </c>
      <c r="G193" s="7" t="s">
        <v>14</v>
      </c>
    </row>
    <row r="194" spans="1:7" ht="38.25">
      <c r="A194" s="7" t="s">
        <v>146</v>
      </c>
      <c r="B194" s="7" t="s">
        <v>147</v>
      </c>
      <c r="C194" s="8">
        <v>2210</v>
      </c>
      <c r="D194" s="7">
        <v>6928.8</v>
      </c>
      <c r="E194" s="7" t="s">
        <v>109</v>
      </c>
      <c r="F194" s="9" t="s">
        <v>123</v>
      </c>
      <c r="G194" s="7" t="s">
        <v>14</v>
      </c>
    </row>
    <row r="195" spans="1:7" ht="38.25">
      <c r="A195" s="7" t="s">
        <v>148</v>
      </c>
      <c r="B195" s="7" t="s">
        <v>149</v>
      </c>
      <c r="C195" s="8">
        <v>2210</v>
      </c>
      <c r="D195" s="7">
        <v>11064</v>
      </c>
      <c r="E195" s="7" t="s">
        <v>116</v>
      </c>
      <c r="F195" s="9" t="s">
        <v>123</v>
      </c>
      <c r="G195" s="7" t="s">
        <v>14</v>
      </c>
    </row>
    <row r="196" spans="1:7" ht="38.25">
      <c r="A196" s="7" t="s">
        <v>150</v>
      </c>
      <c r="B196" s="7" t="s">
        <v>65</v>
      </c>
      <c r="C196" s="8">
        <v>2210</v>
      </c>
      <c r="D196" s="7">
        <v>9900</v>
      </c>
      <c r="E196" s="7" t="s">
        <v>109</v>
      </c>
      <c r="F196" s="9" t="s">
        <v>123</v>
      </c>
      <c r="G196" s="7" t="s">
        <v>14</v>
      </c>
    </row>
    <row r="197" spans="1:7" ht="28.5" customHeight="1">
      <c r="A197" s="7" t="s">
        <v>151</v>
      </c>
      <c r="B197" s="7" t="s">
        <v>152</v>
      </c>
      <c r="C197" s="8">
        <v>2210</v>
      </c>
      <c r="D197" s="7">
        <v>588</v>
      </c>
      <c r="E197" s="7" t="s">
        <v>116</v>
      </c>
      <c r="F197" s="9" t="s">
        <v>123</v>
      </c>
      <c r="G197" s="7" t="s">
        <v>14</v>
      </c>
    </row>
    <row r="198" spans="1:7" ht="26.25" customHeight="1">
      <c r="A198" s="7" t="s">
        <v>153</v>
      </c>
      <c r="B198" s="7" t="s">
        <v>154</v>
      </c>
      <c r="C198" s="8">
        <v>2210</v>
      </c>
      <c r="D198" s="7">
        <v>7280</v>
      </c>
      <c r="E198" s="7" t="s">
        <v>116</v>
      </c>
      <c r="F198" s="9" t="s">
        <v>123</v>
      </c>
      <c r="G198" s="7" t="s">
        <v>14</v>
      </c>
    </row>
    <row r="199" spans="1:7">
      <c r="A199" s="12" t="s">
        <v>34</v>
      </c>
      <c r="B199" s="13"/>
      <c r="C199" s="13"/>
      <c r="D199" s="13"/>
      <c r="E199" s="13"/>
      <c r="F199" s="14"/>
      <c r="G199" s="7">
        <f>D193+D194+D195+D196+D197+D198</f>
        <v>43080.800000000003</v>
      </c>
    </row>
    <row r="200" spans="1:7" ht="38.25">
      <c r="A200" s="7" t="s">
        <v>155</v>
      </c>
      <c r="B200" s="7" t="s">
        <v>156</v>
      </c>
      <c r="C200" s="8">
        <v>2240</v>
      </c>
      <c r="D200" s="7">
        <v>545.4</v>
      </c>
      <c r="E200" s="7" t="s">
        <v>109</v>
      </c>
      <c r="F200" s="9" t="s">
        <v>123</v>
      </c>
      <c r="G200" s="7" t="s">
        <v>14</v>
      </c>
    </row>
    <row r="201" spans="1:7" ht="38.25">
      <c r="A201" s="7" t="s">
        <v>157</v>
      </c>
      <c r="B201" s="7" t="s">
        <v>24</v>
      </c>
      <c r="C201" s="8">
        <v>2240</v>
      </c>
      <c r="D201" s="7">
        <v>44699</v>
      </c>
      <c r="E201" s="7" t="s">
        <v>109</v>
      </c>
      <c r="F201" s="9" t="s">
        <v>123</v>
      </c>
      <c r="G201" s="7" t="s">
        <v>14</v>
      </c>
    </row>
    <row r="202" spans="1:7" ht="38.25">
      <c r="A202" s="7" t="s">
        <v>158</v>
      </c>
      <c r="B202" s="7" t="s">
        <v>24</v>
      </c>
      <c r="C202" s="8">
        <v>2240</v>
      </c>
      <c r="D202" s="7">
        <v>64900</v>
      </c>
      <c r="E202" s="7" t="s">
        <v>109</v>
      </c>
      <c r="F202" s="9" t="s">
        <v>123</v>
      </c>
      <c r="G202" s="7" t="s">
        <v>14</v>
      </c>
    </row>
    <row r="203" spans="1:7" ht="51">
      <c r="A203" s="7" t="s">
        <v>159</v>
      </c>
      <c r="B203" s="7" t="s">
        <v>16</v>
      </c>
      <c r="C203" s="8">
        <v>2240</v>
      </c>
      <c r="D203" s="7">
        <v>37272</v>
      </c>
      <c r="E203" s="7" t="s">
        <v>109</v>
      </c>
      <c r="F203" s="9" t="s">
        <v>123</v>
      </c>
      <c r="G203" s="7" t="s">
        <v>14</v>
      </c>
    </row>
    <row r="204" spans="1:7" ht="51">
      <c r="A204" s="7" t="s">
        <v>160</v>
      </c>
      <c r="B204" s="7" t="s">
        <v>16</v>
      </c>
      <c r="C204" s="8">
        <v>2240</v>
      </c>
      <c r="D204" s="7">
        <v>39139.199999999997</v>
      </c>
      <c r="E204" s="7" t="s">
        <v>109</v>
      </c>
      <c r="F204" s="9" t="s">
        <v>123</v>
      </c>
      <c r="G204" s="7" t="s">
        <v>14</v>
      </c>
    </row>
    <row r="205" spans="1:7" ht="51">
      <c r="A205" s="7" t="s">
        <v>161</v>
      </c>
      <c r="B205" s="7" t="s">
        <v>16</v>
      </c>
      <c r="C205" s="8">
        <v>2240</v>
      </c>
      <c r="D205" s="7">
        <v>7382.4</v>
      </c>
      <c r="E205" s="7" t="s">
        <v>109</v>
      </c>
      <c r="F205" s="9" t="s">
        <v>123</v>
      </c>
      <c r="G205" s="7" t="s">
        <v>14</v>
      </c>
    </row>
    <row r="206" spans="1:7" ht="38.25">
      <c r="A206" s="7" t="s">
        <v>162</v>
      </c>
      <c r="B206" s="7" t="s">
        <v>163</v>
      </c>
      <c r="C206" s="8">
        <v>2240</v>
      </c>
      <c r="D206" s="7">
        <v>7473.6</v>
      </c>
      <c r="E206" s="7" t="s">
        <v>116</v>
      </c>
      <c r="F206" s="9" t="s">
        <v>123</v>
      </c>
      <c r="G206" s="7" t="s">
        <v>14</v>
      </c>
    </row>
    <row r="207" spans="1:7">
      <c r="A207" s="12" t="s">
        <v>22</v>
      </c>
      <c r="B207" s="13"/>
      <c r="C207" s="13"/>
      <c r="D207" s="13"/>
      <c r="E207" s="13"/>
      <c r="F207" s="14"/>
      <c r="G207" s="7">
        <f>D200+D201+D202+D203+D204+D205+D206</f>
        <v>201411.59999999998</v>
      </c>
    </row>
    <row r="208" spans="1:7">
      <c r="A208" s="18"/>
      <c r="B208" s="18"/>
      <c r="C208" s="18"/>
      <c r="D208" s="19"/>
      <c r="E208" s="18"/>
      <c r="F208" s="18"/>
      <c r="G208" s="20"/>
    </row>
    <row r="209" spans="1:7">
      <c r="A209" s="18" t="s">
        <v>39</v>
      </c>
    </row>
    <row r="210" spans="1:7">
      <c r="A210" s="18"/>
      <c r="B210" s="18"/>
      <c r="C210" s="18"/>
      <c r="D210" s="19"/>
      <c r="E210" s="18"/>
      <c r="F210" s="18"/>
      <c r="G210" s="20"/>
    </row>
    <row r="211" spans="1:7">
      <c r="A211" s="22" t="s">
        <v>52</v>
      </c>
      <c r="B211" s="22"/>
      <c r="C211" s="22"/>
      <c r="D211" s="22"/>
      <c r="E211" s="1"/>
      <c r="F211" s="1"/>
      <c r="G211" s="1"/>
    </row>
  </sheetData>
  <mergeCells count="64">
    <mergeCell ref="A191:G191"/>
    <mergeCell ref="A199:F199"/>
    <mergeCell ref="A207:F207"/>
    <mergeCell ref="A211:D211"/>
    <mergeCell ref="A177:G177"/>
    <mergeCell ref="A178:G178"/>
    <mergeCell ref="A181:F181"/>
    <mergeCell ref="A185:D185"/>
    <mergeCell ref="B189:F189"/>
    <mergeCell ref="A190:G190"/>
    <mergeCell ref="A156:F156"/>
    <mergeCell ref="A158:F158"/>
    <mergeCell ref="A167:F167"/>
    <mergeCell ref="A170:F170"/>
    <mergeCell ref="A174:D174"/>
    <mergeCell ref="B176:F176"/>
    <mergeCell ref="A137:F137"/>
    <mergeCell ref="A139:F139"/>
    <mergeCell ref="A143:D143"/>
    <mergeCell ref="B147:F147"/>
    <mergeCell ref="A148:G148"/>
    <mergeCell ref="A149:G149"/>
    <mergeCell ref="A118:F118"/>
    <mergeCell ref="A122:D122"/>
    <mergeCell ref="B126:F126"/>
    <mergeCell ref="A127:G127"/>
    <mergeCell ref="A128:G128"/>
    <mergeCell ref="A134:F134"/>
    <mergeCell ref="A101:F101"/>
    <mergeCell ref="A105:D105"/>
    <mergeCell ref="B110:F110"/>
    <mergeCell ref="A111:G111"/>
    <mergeCell ref="A112:G112"/>
    <mergeCell ref="A116:F116"/>
    <mergeCell ref="A73:D73"/>
    <mergeCell ref="B77:F77"/>
    <mergeCell ref="A78:G78"/>
    <mergeCell ref="A79:G79"/>
    <mergeCell ref="A82:F82"/>
    <mergeCell ref="A94:F94"/>
    <mergeCell ref="B56:F56"/>
    <mergeCell ref="A57:G57"/>
    <mergeCell ref="A58:G58"/>
    <mergeCell ref="A61:F61"/>
    <mergeCell ref="A67:F67"/>
    <mergeCell ref="A69:F69"/>
    <mergeCell ref="B35:F35"/>
    <mergeCell ref="A36:G36"/>
    <mergeCell ref="A37:G37"/>
    <mergeCell ref="A43:F43"/>
    <mergeCell ref="A45:F45"/>
    <mergeCell ref="A49:D49"/>
    <mergeCell ref="A18:F18"/>
    <mergeCell ref="B19:F19"/>
    <mergeCell ref="A20:G20"/>
    <mergeCell ref="A21:G21"/>
    <mergeCell ref="A24:F24"/>
    <mergeCell ref="A28:D28"/>
    <mergeCell ref="B1:F1"/>
    <mergeCell ref="A2:G2"/>
    <mergeCell ref="A3:G3"/>
    <mergeCell ref="A9:F9"/>
    <mergeCell ref="A13:F13"/>
    <mergeCell ref="A15:D15"/>
  </mergeCells>
  <pageMargins left="0.19685039370078741" right="0.11811023622047245" top="0.59055118110236227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Зміни до дод РП жовтень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945</dc:creator>
  <cp:lastModifiedBy>945</cp:lastModifiedBy>
  <dcterms:created xsi:type="dcterms:W3CDTF">2019-01-03T13:00:01Z</dcterms:created>
  <dcterms:modified xsi:type="dcterms:W3CDTF">2019-01-03T13:01:21Z</dcterms:modified>
</cp:coreProperties>
</file>