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975"/>
  </bookViews>
  <sheets>
    <sheet name="Зміни до дод РП листопад 2018" sheetId="1" r:id="rId1"/>
  </sheets>
  <calcPr calcId="145621"/>
</workbook>
</file>

<file path=xl/calcChain.xml><?xml version="1.0" encoding="utf-8"?>
<calcChain xmlns="http://schemas.openxmlformats.org/spreadsheetml/2006/main">
  <c r="G211" i="1" l="1"/>
  <c r="G201" i="1"/>
  <c r="G190" i="1"/>
  <c r="G182" i="1"/>
  <c r="G178" i="1"/>
  <c r="G164" i="1"/>
  <c r="G155" i="1"/>
  <c r="G149" i="1"/>
  <c r="G138" i="1"/>
  <c r="G128" i="1"/>
  <c r="G117" i="1"/>
  <c r="G106" i="1"/>
  <c r="G94" i="1"/>
  <c r="G79" i="1"/>
  <c r="G75" i="1"/>
  <c r="G65" i="1"/>
  <c r="G54" i="1"/>
  <c r="G43" i="1"/>
  <c r="G40" i="1"/>
  <c r="G28" i="1"/>
  <c r="G23" i="1"/>
  <c r="G7" i="1"/>
</calcChain>
</file>

<file path=xl/sharedStrings.xml><?xml version="1.0" encoding="utf-8"?>
<sst xmlns="http://schemas.openxmlformats.org/spreadsheetml/2006/main" count="560" uniqueCount="171">
  <si>
    <t xml:space="preserve">Додаток 1 до Протоколу №81-2018 від 01.11.2018 року   </t>
  </si>
  <si>
    <t>Додаток до річного плану закупівель (зміни) на 2018 рік</t>
  </si>
  <si>
    <t>Летичівська селищна рада, 04404548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</si>
  <si>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</si>
  <si>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</si>
  <si>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</si>
  <si>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</si>
  <si>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</si>
  <si>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</si>
  <si>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</si>
  <si>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021-2015-34300000-0-Частини та приладдя до транспопртних засобів  і їх двигунів(Закупівля та встановлення обладнання сміттєвозу з оковим завантаженням ВЛІВ супер Міні Б 9 м. куб (або еквівалент)</t>
  </si>
  <si>
    <t>34300000-0</t>
  </si>
  <si>
    <t>Відкриті торги</t>
  </si>
  <si>
    <t>Листопад, 2018 р</t>
  </si>
  <si>
    <t>Спец.фонд</t>
  </si>
  <si>
    <t>Всього за КЕКВ 2210</t>
  </si>
  <si>
    <t>Голова тендерного комітету :                        Ліщинський О.В.</t>
  </si>
  <si>
    <t xml:space="preserve">                      Секретар тендерного комітету                Попатенко С.В    </t>
  </si>
  <si>
    <t xml:space="preserve">Додаток 1 до Протоколу №82/1  2018 від 01.11.2018 року   </t>
  </si>
  <si>
    <t>Послуга зі встановлення системи охоронної сигналізації(ДК 021-2015-45310000-3-Електромонтажні роботи)</t>
  </si>
  <si>
    <t>45310000-3</t>
  </si>
  <si>
    <t>Без застос. ЕСЗ</t>
  </si>
  <si>
    <t>Листопад, 2018 р.</t>
  </si>
  <si>
    <t>Загальний фонд</t>
  </si>
  <si>
    <t>Послуги з фарбування розмітки пішохідних переходів смт Летичів(ДК 021-2015-45230000-8-Будівництво трубопроводів, ліній зв'язку та електропередач, шосе,доріг, аеродромів і залізничних доріг;вирівнювання поверхонь)</t>
  </si>
  <si>
    <t>45230000-8</t>
  </si>
  <si>
    <t>Звіт пр уклад.договір</t>
  </si>
  <si>
    <t>Послуги з упорядкування сміттєзвалища смт Летичів(ДК 021-2015-90530000-1-Утримання сміттєзвалищ)</t>
  </si>
  <si>
    <t>90530000-1</t>
  </si>
  <si>
    <t>Зві про уклад. Договір</t>
  </si>
  <si>
    <t>Приєднання до електричних мереж с. Голенищево, вул.Першотравнева, Вінницька Летичівський район, Хмельницької області(ДК 021-2015-45310000-3-Електромонтажні рооти)</t>
  </si>
  <si>
    <t>Приєднання до електричних мереж с. Голенищево, вул.Першотравнева, Ю. Бурка, Летичівський район, Хмельницької області(ДК 021-2015-45310000-3-Електромонтажні роботи)</t>
  </si>
  <si>
    <t>Звіт про уклад.договір</t>
  </si>
  <si>
    <t>Експлуатаційне утримання автодороги комунальної власності Летичичівської селищної ради по вул. Лугова від  буд. №49 до буд. №75 с.Козачки Летичівського району, Хмельницької області(ДК 021-2015-45230000-8-Будівництво трубопроводів, ліній звязку та електропередач,шосе,доріг, аеродромів і залізничних доріг; вирівнювання поверхонь)</t>
  </si>
  <si>
    <t>Всього за КЕКВ 2240</t>
  </si>
  <si>
    <t>ДК 021-2015-30190000-7-Офісне цстаткування та приладдя різне(Фоторамки)</t>
  </si>
  <si>
    <t>30190000-7</t>
  </si>
  <si>
    <t>ДК 021-2015-18530000-3-Подарунки та нагороди(Подарункові набори)</t>
  </si>
  <si>
    <t>18530000-3</t>
  </si>
  <si>
    <t>ДК 021-2015-03120000-8-Продукція рослинництва, у тому числі тепличного (Букети квітів)</t>
  </si>
  <si>
    <t>03120000-8</t>
  </si>
  <si>
    <t>Голова тендерного комітету  Ліщинський О.В.</t>
  </si>
  <si>
    <t xml:space="preserve">                               Секретар тендерного комітету        Попатенк С. В.</t>
  </si>
  <si>
    <t xml:space="preserve">Додаток 1 до Протоколу №83-2018 від 05.11.18 року   </t>
  </si>
  <si>
    <t>Капітальний ремонт вул. Зубкова від ПК 24+87 до вул. Героїв Крут (ПК 28+03) в смт Летичів Хмельницької області(ДК 021-2015-45000000-7-Будівельні роботи та поточний ремонт)</t>
  </si>
  <si>
    <t>45000000-7</t>
  </si>
  <si>
    <t>Спец. Фонд.</t>
  </si>
  <si>
    <t>Технічний нагляд при капітальному ремонті  вул. Зубкова від ПК 24 до вул.Героїв Крут в смт Летичів Хмельниької оласті(ДК 021-2015-45000000-7-удівельні роботи та поточний ремонт)</t>
  </si>
  <si>
    <t>Всього за КЕКВ 3132</t>
  </si>
  <si>
    <t>ДК 021-2015-37400000-2-Спортивні товари та інвентар (Комплект спортивного майданчика)</t>
  </si>
  <si>
    <t>37400000-2</t>
  </si>
  <si>
    <t>Спортивні товари та інвентар (Вуличні товаритринажери)</t>
  </si>
  <si>
    <t>Всього за КЕКВ 3110</t>
  </si>
  <si>
    <t xml:space="preserve">                   Секретар тендерного комітету                Попатенко С.В    </t>
  </si>
  <si>
    <t xml:space="preserve">Додаток 1 до Протоколу №85-2018 від 05.11.2018 року   </t>
  </si>
  <si>
    <t>ДК 021-2015-34320000-6-Механічні запасні частини, крім двигунів  і частин двигунів (Закупівля та встановлення обладнання сміттєвозу з боковим завантаженням ВЛІВ супер Міні Б 9 м. куб на базі шасі ГАЗ 3309 (або еквівалент))</t>
  </si>
  <si>
    <t>34320000-6</t>
  </si>
  <si>
    <t xml:space="preserve">Додаток 1 до Протоколу №86/1  2018 від 05.11.2018 року   </t>
  </si>
  <si>
    <t>ДК 021-2015-37400000-2-Спортивні товари та інвентар(Вуличні тринажери)</t>
  </si>
  <si>
    <t>Звіт про укладений договір</t>
  </si>
  <si>
    <t xml:space="preserve">Додаток 1 до Протоколу №88/1-2018 від 07.11.18 року   </t>
  </si>
  <si>
    <t>ДК 021-2015-44100000-1-Конструкційні матеріали  та супутні вироби(Шифер)</t>
  </si>
  <si>
    <t>44100000-1</t>
  </si>
  <si>
    <t>Без застосування ЕСЗ</t>
  </si>
  <si>
    <t>ДК 021-2015-35820000-8-Допоміжне екіпірування (Прапори)</t>
  </si>
  <si>
    <t>35820000-8</t>
  </si>
  <si>
    <t>Поточний ремонт дороги комунальної власності Летичівської селищної ради  вул.Зарічна с. Попівці(ДК 021-2015-45230000-8-Будівництво трубопроводів, ліній звязку та електропередач, шосе, доріг, аеродромів і залізничних доріг; вирівнювання поверхонь)</t>
  </si>
  <si>
    <t>Звіт про уклад. договору</t>
  </si>
  <si>
    <t>Поточний ремонт дороги комунальної власності Летичівської селищної ради  вул. Набережна с. Попівці(ДК 021-45230000-8-Будівництво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</si>
  <si>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комунальної власності Летичівської селищної ради  вул.Шірпала с. Суслівці(ДК 021-45230000-8-Будівництво трубопроводів, ліній звязку та електропередач, шосе, доріг, аеродромів і залізничних доріг; вирівнювання поверхонь)</t>
  </si>
  <si>
    <t xml:space="preserve">Додаток 1 до Протоколу №90-2018 від 13.11.18 року   </t>
  </si>
  <si>
    <t>ДК 021-2015-44110000-4-Конструкційні матеріали (Секції залізобетонні)</t>
  </si>
  <si>
    <t>44110000-4</t>
  </si>
  <si>
    <t>Звіт про уклад. Договір</t>
  </si>
  <si>
    <t>ДК 021-2015-31150000-2-Баласти для розрядних ламп чи трубок (Пристрій безперебійного живлення)</t>
  </si>
  <si>
    <t>31150000-2</t>
  </si>
  <si>
    <t xml:space="preserve">Додаток 1 до Протоколу №91-2018 від 13.11.18 року   </t>
  </si>
  <si>
    <t>ДК021-2015-34120000-4-Мототранспортні засоби для перевезення 10 і більше осібПридбання автобуса з пробігом типу Mercedens-Bens Sprinter (абоеквівалент))</t>
  </si>
  <si>
    <t>34120000-4</t>
  </si>
  <si>
    <t>Спец фонд</t>
  </si>
  <si>
    <t xml:space="preserve">Додаток 1 до Протоколу №92  2018 від 14.11.2018 року   </t>
  </si>
  <si>
    <t>ДК 021-2015-71250000-5-Архітектурні,інженерні та геодезичні послуги(Проектно-вишукувальні роботи з розробки проекту землеустрою, щодо встановлення( зміни) меж населеного пункту с. Рудня Летичівської селищної ради Хмельницької області)</t>
  </si>
  <si>
    <t>71250000-5</t>
  </si>
  <si>
    <t>ДК 021-2015- 39710000-2 - Електричні побутові прилади(Конвектор 1,5 кВт)</t>
  </si>
  <si>
    <t>39710000-2</t>
  </si>
  <si>
    <t>Без застосув ЕЗС</t>
  </si>
  <si>
    <t>ДК 021-2015-38550000-5 - Лічильники(Лічильник ел. 3-ф)</t>
  </si>
  <si>
    <t>38550000-5</t>
  </si>
  <si>
    <t>ДК 021-2015-38710000-5 - Таймери(Таймер механічний)</t>
  </si>
  <si>
    <t>38710000-5</t>
  </si>
  <si>
    <t>ДК 021-2015-38550000-5 - Лічильники(Електролічильник)</t>
  </si>
  <si>
    <t>ДК 021-2015-31510000-4 - Електричні лампи розжарення(лампочки ек.15w,20w,30w)</t>
  </si>
  <si>
    <t>31510000-4</t>
  </si>
  <si>
    <t>ДК 021-2015-34350000-5 - Шини для транспортних засобів великої та малої тоннажності(Автошина)</t>
  </si>
  <si>
    <t>34350000-5</t>
  </si>
  <si>
    <t>ДК 021-2015-30190000-7 - Офісне устаткування та приладдя різне(Канцтовари)</t>
  </si>
  <si>
    <t>ДК 021-2015-19260000-6 - Текстильні матеріали(Чохли сідушок)</t>
  </si>
  <si>
    <t>19260000-6</t>
  </si>
  <si>
    <t>ДК 021-2015-09210000-4 - Мастильні засоби(Мастильні засоби (масло моторне, рідина омиват.))</t>
  </si>
  <si>
    <t>09210000-4</t>
  </si>
  <si>
    <t>ДК 021-2015-44320000-9 - Кабелі та супутня продукція(Кабелі та супутня продукція (контактор 3чА, провід АППВ 2х4, провід ШВВП 2х2,5, затискач на СІП, клемна колодка(12шт))</t>
  </si>
  <si>
    <t>44320000-9</t>
  </si>
  <si>
    <t>ДК 021-2015-71410000-5 - Послуги у сфері містобудування(Детальний план території для будівництва амбулаторії монопрактики з житлом на 1-2 лікаря по вул. Центральній в с. Новокостянтинів Летичівського району, Хмельницької області)</t>
  </si>
  <si>
    <t>71410000-5</t>
  </si>
  <si>
    <t>Інженерно-технічні заходи цивільного захисту (цивільної оборони) на мирний час в с. Гречинці Летичівської селищної ради Летичівського району Хмельницької області.(ДК 021-2015-71320000-7 - Послуги з інженерного проектування)</t>
  </si>
  <si>
    <t>Інженерно-технічні заходи цивільного захисту (цивільної оборони) на мирний час в с. Бохни Летичівської селищної ради Летичівського району Хмельницької області.(ДК 021-2015-71320000-7 - Послуги з інженерного проектування)</t>
  </si>
  <si>
    <t>Інженерно-технічні заходи цивільного захисту (цивільної оборони) на мирний час в с. Снітівка Летичівської селищної ради Летичівського району Хмельницької області.(ДК 021-2015-71320000-7 - Послуги з інженерного проектування)</t>
  </si>
  <si>
    <t>Інженерно-технічні заходи цивільного захисту (цивільної оборони) на особливий період та мирний час с.Прилужне Летичівського району Хмельницької області</t>
  </si>
  <si>
    <t>Інженерно-технічні заходи цивільного захисту (цивільної оборони) на особливий період та мирний час с. Сахни Летичівського району Хмельницької області.(ДК 021-2015-71320000-7 - Послуги з інженерного проектування)</t>
  </si>
  <si>
    <t>Інженерно-технічні заходи цивільного захисту (цивільної оборони) на особливий період та мирний час в с. Буцні Летичівської селищної ради Летичівського району Хмельницької області.(ДК 021-2015-71320000-7 - Послуги з інженерного проектування)</t>
  </si>
  <si>
    <t>Інженерно-технічні заходи цивільного захисту (цивільної оборони) на особливий період та мирний час с. Грушківці Летичівського району Хмельницької області.(ДК 021-2015-71320000-7 - Послуги з інженерного проектування)</t>
  </si>
  <si>
    <t>71320000-5</t>
  </si>
  <si>
    <t>Інженерно-технічні заходи цивільного захисту (цивільної оборони) на особливий період та мирний час с.Ялинівка Летичівського району Хмельницької області.(ДК 021-2015-71320000-7 - Послуги з інженерного проектування)</t>
  </si>
  <si>
    <t>Всього за КЕКВ 2281</t>
  </si>
  <si>
    <t xml:space="preserve">Додаток 1 до Протоколу №94  2018 від 19.11.2018 року   </t>
  </si>
  <si>
    <t>ДК 021-2015-34330000-9 - Запасні частини до вантажних транспортних засобів, фургонів та легкових автомобілів(Запасні частини до легкових автомобілів)</t>
  </si>
  <si>
    <t>34330000-9</t>
  </si>
  <si>
    <t>ДК 021-2015-34330000-9 - Запасні частини до вантажних транспортних засобів, фургонів та легкових автомобілів(Діск коліс)</t>
  </si>
  <si>
    <t>ДК 021-2015-44910000-2 - Будівельний камінь(Плитка гранітна Покостівського родовища , товщина 5 см)</t>
  </si>
  <si>
    <t>44910000-2</t>
  </si>
  <si>
    <t>ДК 021-2015-98370000-7 - Поховальні та супутні послуги(Послуги з обслуговування та утримання кладовища)</t>
  </si>
  <si>
    <t>98370000-7</t>
  </si>
  <si>
    <t>Поточний ремонт дороги комунальної власності Летичівської селищної ради вул.Лугова с.Рудня (ДК 021-2015-45230000-8 -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</si>
  <si>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дороги комунальної власності Летичівської селищної ради вул.Садова с.Рудня (ДК 021-2015-45230000-8 -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</si>
  <si>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експлуатаційного утримання доріг (грейдерування доріг) смт.Летичів (ДК 021-2015-63710000-9 - Послуги з обслуговування наземних видів транспорту)</t>
  </si>
  <si>
    <t>63710000-9</t>
  </si>
  <si>
    <t xml:space="preserve">Додаток 1 до Протоколу №94/1-2018 від 20.11.18 року   </t>
  </si>
  <si>
    <t>ДК 021:2015 - 90610000-6- Послуги з прибирання та підмітання вулиць, доріг та тротуарів (Послуги по щоденному утриманню, прибиранню, підмітанню вулиць доріг та тротуарів)</t>
  </si>
  <si>
    <t>90610000-6</t>
  </si>
  <si>
    <t>Переговорна процедура</t>
  </si>
  <si>
    <t xml:space="preserve">Додаток 1 до Протоколу №96  2018 від 23.11.2018 року   </t>
  </si>
  <si>
    <t>ДК 021-2015-90420000-7 - Послуги з очищення стічних вод(Очищення та поглиблення криниць громадського користування по населених пунктах Летичівської селищної ради)</t>
  </si>
  <si>
    <t>90420000-7</t>
  </si>
  <si>
    <t>Поточний ремонт дороги комунальної власності Летичівської селищної ради вул.Вовковинецька смт.Летичів (ДК 021-2015-45230000-8 -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</si>
  <si>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дороги комунальної власності Летичівської селищної ради вул.Гончара смт.Летичів (ДК 021-2015-45230000-8 -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</si>
  <si>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дороги комунальної власності Летичівської селищної ради вул.Лисого смт.Летичів(ДК 021-2015-45230000-8 - Будівництво трубопроводів, ліній зв’язку та електропередач, шосе, доріг, аеродромів і залізничних доріг; вирівнювання поверхонь)</t>
  </si>
  <si>
    <t>Нове будівництво лінії електропередач для вуличного освітлення в с. Марківці, Летичівського району, Хмельницької області(ДК 021-2015-45230000-7-Будівництво трубопроводів, ліній зв'язку та електропередач,шосе, доріг, аеродромів і залізничних доріг; вирівнювання поверхонь)</t>
  </si>
  <si>
    <t>45230000-7</t>
  </si>
  <si>
    <t>Авторський нагляд на Нове будівництво лінії електропередач для вуличного освітлення в с. Марківці, Летичівського району, Хмельницької області(ДК 021-2015-45230000-7-Будівництво трубопроводів, ліній зв'язку та електропередач,шосе, доріг, аеродромів і залізничних доріг; вирівнювання поверхонь)</t>
  </si>
  <si>
    <t>Технічний нагляд за будівництвом об'єкту " Нове будівництво лінії електропередач для вуличного освітлення в с. Марківці, Летичівського району, Хмельницької області(ДК 021-2015-45230000-8-Будівництво трубопроводів, ліній зв'язку та електропередач,шосе, доріг, аеродромів і залізничних доріг; вирівнювання поверхонь)</t>
  </si>
  <si>
    <t>Всього за КЕКВ 3122</t>
  </si>
  <si>
    <t>ДК 021-2015-31520000-7-Світильники та освітлювальна арматура(Світильник вуличний)</t>
  </si>
  <si>
    <t>31520000-7</t>
  </si>
  <si>
    <t>ДК 021-2015-44810000-1 - Фарби(Фарби)</t>
  </si>
  <si>
    <t>44810000-1</t>
  </si>
  <si>
    <t>ДК 021-2015-44320000-9 - Кабелі та супутня продукція(Провід АППВ 2х4)</t>
  </si>
  <si>
    <t>ДК 021-2015-31220000-4 - Елементи електричних схем(Перехідник на патрон)</t>
  </si>
  <si>
    <t>31220000-4</t>
  </si>
  <si>
    <t>ДК 021-2015-44830000-7 - Мастики, шпаклівки, замазки та розчинники(Фуга 2 кг СЕ43)</t>
  </si>
  <si>
    <t>44830000-7</t>
  </si>
  <si>
    <t>ДК 021-2015-31510000-4 - Електричні лампи розжарення(Лампа до раст.світ.60, лампочка ек.6W, лампочка ек.8W)</t>
  </si>
  <si>
    <t>ДК 021-2015-31500000-1 - Освітлювальне обладнання та електричні (Світильник св.діод.)</t>
  </si>
  <si>
    <t>31500000-1</t>
  </si>
  <si>
    <t>Листопад,2018 р.</t>
  </si>
  <si>
    <t xml:space="preserve">Додаток 1 до Протоколу №98-2018 від 27.11.2018 року   </t>
  </si>
  <si>
    <t xml:space="preserve"> ДК 021-2015-44210000-5 - Конструкції та їх частини(Автобусна зупинка)</t>
  </si>
  <si>
    <t>44210000-5</t>
  </si>
  <si>
    <t xml:space="preserve"> ДК 021-2015-34330000-9 - Запасні частини до вантажних транспортних засобів, фургонів та легкових автомобілів  (Амортизатори(передній,задній Черрі))</t>
  </si>
  <si>
    <t>34300000-9</t>
  </si>
  <si>
    <t>ДК 021-2015-50310000-1 - Технічне обслуговування і ремонт офісної техніки(Технічне обслуговування і ремонт офісної техніки)</t>
  </si>
  <si>
    <t>50310000-1</t>
  </si>
  <si>
    <t xml:space="preserve"> ДК 021-2015-44110000-4 - Конструкційні матеріали(Цемент 25кг)</t>
  </si>
  <si>
    <t>44100000-4</t>
  </si>
  <si>
    <t>ДК 021-2015-16820000-9 - Частини для лісогосподарської техніки  (Шина)</t>
  </si>
  <si>
    <t>16820000-9</t>
  </si>
  <si>
    <t xml:space="preserve"> ДК 021-2015 (CPV) 31510000-4 - Електричні лампи розжарення(Лампочки ек.)</t>
  </si>
  <si>
    <t>ДК 021-2015-09130000-9 - Нафта і дистиляти(Бензин А-92)</t>
  </si>
  <si>
    <t>09130000-9</t>
  </si>
  <si>
    <t>Звіт про уклад договір</t>
  </si>
  <si>
    <t>ДК 021-2015-30230000-0 - Комп’ютерне обладнання(USB флешки)</t>
  </si>
  <si>
    <t>30230000-0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</si>
</sst>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5"/>
  <sheetViews>
    <sheetView tabSelected="1" workbookViewId="0">
      <selection activeCell="K72" sqref="K72"/>
    </sheetView>
  </sheetViews>
  <sheetFormatPr defaultRowHeight="15" x14ac:dyDescent="0.25"/>
  <cols>
    <col min="1" max="1" width="65.140625" customWidth="1"/>
    <col min="2" max="2" width="14.140625" customWidth="1"/>
    <col min="3" max="3" width="8.5703125" customWidth="1"/>
    <col min="4" max="4" width="13.140625" customWidth="1"/>
    <col min="5" max="5" width="13.28515625" customWidth="1"/>
    <col min="6" max="6" width="15.140625" customWidth="1"/>
    <col min="7" max="7" width="11.140625" customWidth="1"/>
  </cols>
  <sheetData>
    <row r="2" spans="1:7" x14ac:dyDescent="0.25">
      <c r="A2" s="1"/>
      <c r="B2" s="23" t="s">
        <v>0</v>
      </c>
      <c r="C2" s="23"/>
      <c r="D2" s="23"/>
      <c r="E2" s="23"/>
      <c r="F2" s="23"/>
      <c r="G2" s="1"/>
    </row>
    <row r="3" spans="1:7" x14ac:dyDescent="0.25">
      <c r="A3" s="24" t="s">
        <v>1</v>
      </c>
      <c r="B3" s="24"/>
      <c r="C3" s="24"/>
      <c r="D3" s="24"/>
      <c r="E3" s="24"/>
      <c r="F3" s="24"/>
      <c r="G3" s="24"/>
    </row>
    <row r="4" spans="1:7" ht="15.75" thickBot="1" x14ac:dyDescent="0.3">
      <c r="A4" s="24" t="s">
        <v>2</v>
      </c>
      <c r="B4" s="24"/>
      <c r="C4" s="24"/>
      <c r="D4" s="24"/>
      <c r="E4" s="24"/>
      <c r="F4" s="24"/>
      <c r="G4" s="24"/>
    </row>
    <row r="5" spans="1:7" ht="115.5" thickBot="1" x14ac:dyDescent="0.3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</row>
    <row r="6" spans="1:7" ht="39" customHeight="1" x14ac:dyDescent="0.25">
      <c r="A6" s="4" t="s">
        <v>10</v>
      </c>
      <c r="B6" s="4" t="s">
        <v>11</v>
      </c>
      <c r="C6" s="5">
        <v>3110</v>
      </c>
      <c r="D6" s="4">
        <v>464917</v>
      </c>
      <c r="E6" s="4" t="s">
        <v>12</v>
      </c>
      <c r="F6" s="6" t="s">
        <v>13</v>
      </c>
      <c r="G6" s="4" t="s">
        <v>14</v>
      </c>
    </row>
    <row r="7" spans="1:7" x14ac:dyDescent="0.25">
      <c r="A7" s="19" t="s">
        <v>15</v>
      </c>
      <c r="B7" s="20"/>
      <c r="C7" s="20"/>
      <c r="D7" s="20"/>
      <c r="E7" s="20"/>
      <c r="F7" s="21"/>
      <c r="G7" s="4">
        <f>D6</f>
        <v>464917</v>
      </c>
    </row>
    <row r="8" spans="1:7" x14ac:dyDescent="0.25">
      <c r="A8" s="7"/>
      <c r="B8" s="7"/>
      <c r="C8" s="7"/>
      <c r="D8" s="8"/>
      <c r="E8" s="7"/>
      <c r="F8" s="7"/>
      <c r="G8" s="9"/>
    </row>
    <row r="9" spans="1:7" x14ac:dyDescent="0.25">
      <c r="A9" s="7" t="s">
        <v>16</v>
      </c>
    </row>
    <row r="10" spans="1:7" x14ac:dyDescent="0.25">
      <c r="A10" s="7"/>
      <c r="B10" s="7"/>
      <c r="C10" s="7"/>
      <c r="D10" s="8"/>
      <c r="E10" s="7"/>
      <c r="F10" s="7"/>
      <c r="G10" s="9"/>
    </row>
    <row r="11" spans="1:7" x14ac:dyDescent="0.25">
      <c r="A11" s="22" t="s">
        <v>17</v>
      </c>
      <c r="B11" s="22"/>
      <c r="C11" s="22"/>
      <c r="D11" s="22"/>
      <c r="E11" s="1"/>
      <c r="F11" s="1"/>
      <c r="G11" s="1"/>
    </row>
    <row r="13" spans="1:7" x14ac:dyDescent="0.25">
      <c r="A13" s="1"/>
      <c r="B13" s="23" t="s">
        <v>18</v>
      </c>
      <c r="C13" s="23"/>
      <c r="D13" s="23"/>
      <c r="E13" s="23"/>
      <c r="F13" s="23"/>
      <c r="G13" s="1"/>
    </row>
    <row r="14" spans="1:7" x14ac:dyDescent="0.25">
      <c r="A14" s="24" t="s">
        <v>1</v>
      </c>
      <c r="B14" s="24"/>
      <c r="C14" s="24"/>
      <c r="D14" s="24"/>
      <c r="E14" s="24"/>
      <c r="F14" s="24"/>
      <c r="G14" s="24"/>
    </row>
    <row r="15" spans="1:7" ht="15.75" thickBot="1" x14ac:dyDescent="0.3">
      <c r="A15" s="24" t="s">
        <v>2</v>
      </c>
      <c r="B15" s="24"/>
      <c r="C15" s="24"/>
      <c r="D15" s="24"/>
      <c r="E15" s="24"/>
      <c r="F15" s="24"/>
      <c r="G15" s="24"/>
    </row>
    <row r="16" spans="1:7" ht="115.5" thickBot="1" x14ac:dyDescent="0.3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8</v>
      </c>
      <c r="G16" s="3" t="s">
        <v>9</v>
      </c>
    </row>
    <row r="17" spans="1:7" ht="25.5" x14ac:dyDescent="0.25">
      <c r="A17" s="4" t="s">
        <v>19</v>
      </c>
      <c r="B17" s="4" t="s">
        <v>20</v>
      </c>
      <c r="C17" s="5">
        <v>2240</v>
      </c>
      <c r="D17" s="4">
        <v>3000</v>
      </c>
      <c r="E17" s="4" t="s">
        <v>21</v>
      </c>
      <c r="F17" s="6" t="s">
        <v>22</v>
      </c>
      <c r="G17" s="4" t="s">
        <v>23</v>
      </c>
    </row>
    <row r="18" spans="1:7" ht="38.25" x14ac:dyDescent="0.25">
      <c r="A18" s="4" t="s">
        <v>24</v>
      </c>
      <c r="B18" s="4" t="s">
        <v>25</v>
      </c>
      <c r="C18" s="5">
        <v>2240</v>
      </c>
      <c r="D18" s="4">
        <v>89498</v>
      </c>
      <c r="E18" s="4" t="s">
        <v>26</v>
      </c>
      <c r="F18" s="6" t="s">
        <v>22</v>
      </c>
      <c r="G18" s="4" t="s">
        <v>23</v>
      </c>
    </row>
    <row r="19" spans="1:7" ht="25.5" x14ac:dyDescent="0.25">
      <c r="A19" s="4" t="s">
        <v>27</v>
      </c>
      <c r="B19" s="4" t="s">
        <v>28</v>
      </c>
      <c r="C19" s="5">
        <v>2240</v>
      </c>
      <c r="D19" s="4">
        <v>3265</v>
      </c>
      <c r="E19" s="4" t="s">
        <v>29</v>
      </c>
      <c r="F19" s="6" t="s">
        <v>22</v>
      </c>
      <c r="G19" s="4" t="s">
        <v>23</v>
      </c>
    </row>
    <row r="20" spans="1:7" ht="38.25" x14ac:dyDescent="0.25">
      <c r="A20" s="4" t="s">
        <v>30</v>
      </c>
      <c r="B20" s="4" t="s">
        <v>20</v>
      </c>
      <c r="C20" s="5">
        <v>2240</v>
      </c>
      <c r="D20" s="4">
        <v>5904</v>
      </c>
      <c r="E20" s="4" t="s">
        <v>26</v>
      </c>
      <c r="F20" s="6" t="s">
        <v>22</v>
      </c>
      <c r="G20" s="4" t="s">
        <v>23</v>
      </c>
    </row>
    <row r="21" spans="1:7" ht="38.25" x14ac:dyDescent="0.25">
      <c r="A21" s="4" t="s">
        <v>31</v>
      </c>
      <c r="B21" s="4" t="s">
        <v>20</v>
      </c>
      <c r="C21" s="5">
        <v>2240</v>
      </c>
      <c r="D21" s="4">
        <v>5904</v>
      </c>
      <c r="E21" s="4" t="s">
        <v>32</v>
      </c>
      <c r="F21" s="6" t="s">
        <v>22</v>
      </c>
      <c r="G21" s="4" t="s">
        <v>23</v>
      </c>
    </row>
    <row r="22" spans="1:7" ht="63.75" x14ac:dyDescent="0.25">
      <c r="A22" s="4" t="s">
        <v>33</v>
      </c>
      <c r="B22" s="4" t="s">
        <v>25</v>
      </c>
      <c r="C22" s="5">
        <v>2240</v>
      </c>
      <c r="D22" s="4">
        <v>89498</v>
      </c>
      <c r="E22" s="4" t="s">
        <v>32</v>
      </c>
      <c r="F22" s="6" t="s">
        <v>22</v>
      </c>
      <c r="G22" s="4" t="s">
        <v>23</v>
      </c>
    </row>
    <row r="23" spans="1:7" x14ac:dyDescent="0.25">
      <c r="A23" s="19" t="s">
        <v>34</v>
      </c>
      <c r="B23" s="20"/>
      <c r="C23" s="20"/>
      <c r="D23" s="20"/>
      <c r="E23" s="20"/>
      <c r="F23" s="21"/>
      <c r="G23" s="4">
        <f>D17+D18+D19+D20+D21+D22</f>
        <v>197069</v>
      </c>
    </row>
    <row r="24" spans="1:7" ht="25.5" x14ac:dyDescent="0.25">
      <c r="A24" s="4" t="s">
        <v>35</v>
      </c>
      <c r="B24" s="4" t="s">
        <v>36</v>
      </c>
      <c r="C24" s="5">
        <v>2210</v>
      </c>
      <c r="D24" s="4">
        <v>900</v>
      </c>
      <c r="E24" s="4" t="s">
        <v>32</v>
      </c>
      <c r="F24" s="6" t="s">
        <v>22</v>
      </c>
      <c r="G24" s="4" t="s">
        <v>23</v>
      </c>
    </row>
    <row r="25" spans="1:7" ht="25.5" x14ac:dyDescent="0.25">
      <c r="A25" s="4" t="s">
        <v>37</v>
      </c>
      <c r="B25" s="4" t="s">
        <v>38</v>
      </c>
      <c r="C25" s="5">
        <v>2210</v>
      </c>
      <c r="D25" s="4">
        <v>5505</v>
      </c>
      <c r="E25" s="4" t="s">
        <v>32</v>
      </c>
      <c r="F25" s="6" t="s">
        <v>22</v>
      </c>
      <c r="G25" s="4" t="s">
        <v>23</v>
      </c>
    </row>
    <row r="26" spans="1:7" ht="25.5" x14ac:dyDescent="0.25">
      <c r="A26" s="4" t="s">
        <v>39</v>
      </c>
      <c r="B26" s="4" t="s">
        <v>40</v>
      </c>
      <c r="C26" s="5">
        <v>2210</v>
      </c>
      <c r="D26" s="4">
        <v>1350</v>
      </c>
      <c r="E26" s="4" t="s">
        <v>32</v>
      </c>
      <c r="F26" s="6" t="s">
        <v>22</v>
      </c>
      <c r="G26" s="4" t="s">
        <v>23</v>
      </c>
    </row>
    <row r="27" spans="1:7" x14ac:dyDescent="0.25">
      <c r="A27" s="10"/>
      <c r="B27" s="11"/>
      <c r="C27" s="11"/>
      <c r="D27" s="11"/>
      <c r="E27" s="11"/>
      <c r="F27" s="11"/>
      <c r="G27" s="12"/>
    </row>
    <row r="28" spans="1:7" x14ac:dyDescent="0.25">
      <c r="A28" s="19" t="s">
        <v>15</v>
      </c>
      <c r="B28" s="20"/>
      <c r="C28" s="20"/>
      <c r="D28" s="20"/>
      <c r="E28" s="20"/>
      <c r="F28" s="21"/>
      <c r="G28" s="4">
        <f>D24+D25+D26</f>
        <v>7755</v>
      </c>
    </row>
    <row r="29" spans="1:7" x14ac:dyDescent="0.25">
      <c r="A29" s="7" t="s">
        <v>41</v>
      </c>
      <c r="B29" s="7"/>
      <c r="C29" s="7"/>
      <c r="D29" s="8"/>
      <c r="E29" s="7"/>
      <c r="F29" s="7"/>
      <c r="G29" s="9"/>
    </row>
    <row r="30" spans="1:7" x14ac:dyDescent="0.25">
      <c r="A30" s="22"/>
      <c r="B30" s="22"/>
      <c r="C30" s="22"/>
      <c r="D30" s="22"/>
      <c r="E30" s="1"/>
      <c r="F30" s="1"/>
      <c r="G30" s="1"/>
    </row>
    <row r="31" spans="1:7" x14ac:dyDescent="0.25">
      <c r="A31" s="1" t="s">
        <v>42</v>
      </c>
      <c r="B31" s="1"/>
      <c r="C31" s="1"/>
      <c r="D31" s="1"/>
      <c r="E31" s="1"/>
      <c r="F31" s="1"/>
      <c r="G31" s="1"/>
    </row>
    <row r="34" spans="1:7" x14ac:dyDescent="0.25">
      <c r="A34" s="1"/>
      <c r="B34" s="23" t="s">
        <v>43</v>
      </c>
      <c r="C34" s="23"/>
      <c r="D34" s="23"/>
      <c r="E34" s="23"/>
      <c r="F34" s="23"/>
      <c r="G34" s="1"/>
    </row>
    <row r="35" spans="1:7" x14ac:dyDescent="0.25">
      <c r="A35" s="24" t="s">
        <v>1</v>
      </c>
      <c r="B35" s="24"/>
      <c r="C35" s="24"/>
      <c r="D35" s="24"/>
      <c r="E35" s="24"/>
      <c r="F35" s="24"/>
      <c r="G35" s="24"/>
    </row>
    <row r="36" spans="1:7" ht="15.75" thickBot="1" x14ac:dyDescent="0.3">
      <c r="A36" s="24" t="s">
        <v>2</v>
      </c>
      <c r="B36" s="24"/>
      <c r="C36" s="24"/>
      <c r="D36" s="24"/>
      <c r="E36" s="24"/>
      <c r="F36" s="24"/>
      <c r="G36" s="24"/>
    </row>
    <row r="37" spans="1:7" ht="115.5" thickBot="1" x14ac:dyDescent="0.3">
      <c r="A37" s="2" t="s">
        <v>3</v>
      </c>
      <c r="B37" s="2" t="s">
        <v>4</v>
      </c>
      <c r="C37" s="2" t="s">
        <v>5</v>
      </c>
      <c r="D37" s="2" t="s">
        <v>6</v>
      </c>
      <c r="E37" s="2" t="s">
        <v>7</v>
      </c>
      <c r="F37" s="2" t="s">
        <v>8</v>
      </c>
      <c r="G37" s="3" t="s">
        <v>9</v>
      </c>
    </row>
    <row r="38" spans="1:7" ht="38.25" x14ac:dyDescent="0.25">
      <c r="A38" s="4" t="s">
        <v>44</v>
      </c>
      <c r="B38" s="4" t="s">
        <v>45</v>
      </c>
      <c r="C38" s="5">
        <v>3132</v>
      </c>
      <c r="D38" s="4">
        <v>728440</v>
      </c>
      <c r="E38" s="4" t="s">
        <v>32</v>
      </c>
      <c r="F38" s="6" t="s">
        <v>22</v>
      </c>
      <c r="G38" s="4" t="s">
        <v>46</v>
      </c>
    </row>
    <row r="39" spans="1:7" ht="38.25" x14ac:dyDescent="0.25">
      <c r="A39" s="4" t="s">
        <v>47</v>
      </c>
      <c r="B39" s="4" t="s">
        <v>45</v>
      </c>
      <c r="C39" s="5">
        <v>3132</v>
      </c>
      <c r="D39" s="4">
        <v>9636.75</v>
      </c>
      <c r="E39" s="4" t="s">
        <v>32</v>
      </c>
      <c r="F39" s="6" t="s">
        <v>22</v>
      </c>
      <c r="G39" s="4" t="s">
        <v>46</v>
      </c>
    </row>
    <row r="40" spans="1:7" x14ac:dyDescent="0.25">
      <c r="A40" s="19" t="s">
        <v>48</v>
      </c>
      <c r="B40" s="20"/>
      <c r="C40" s="20"/>
      <c r="D40" s="20"/>
      <c r="E40" s="20"/>
      <c r="F40" s="21"/>
      <c r="G40" s="4">
        <f>D38+D39</f>
        <v>738076.75</v>
      </c>
    </row>
    <row r="41" spans="1:7" ht="25.5" x14ac:dyDescent="0.25">
      <c r="A41" s="4" t="s">
        <v>49</v>
      </c>
      <c r="B41" s="4" t="s">
        <v>50</v>
      </c>
      <c r="C41" s="5">
        <v>3110</v>
      </c>
      <c r="D41" s="4">
        <v>46700</v>
      </c>
      <c r="E41" s="4" t="s">
        <v>32</v>
      </c>
      <c r="F41" s="6" t="s">
        <v>22</v>
      </c>
      <c r="G41" s="4" t="s">
        <v>46</v>
      </c>
    </row>
    <row r="42" spans="1:7" ht="25.5" x14ac:dyDescent="0.25">
      <c r="A42" s="4" t="s">
        <v>51</v>
      </c>
      <c r="B42" s="4" t="s">
        <v>50</v>
      </c>
      <c r="C42" s="5">
        <v>3110</v>
      </c>
      <c r="D42" s="4">
        <v>143290</v>
      </c>
      <c r="E42" s="4" t="s">
        <v>32</v>
      </c>
      <c r="F42" s="6" t="s">
        <v>22</v>
      </c>
      <c r="G42" s="4" t="s">
        <v>46</v>
      </c>
    </row>
    <row r="43" spans="1:7" x14ac:dyDescent="0.25">
      <c r="A43" s="19" t="s">
        <v>52</v>
      </c>
      <c r="B43" s="20"/>
      <c r="C43" s="20"/>
      <c r="D43" s="20"/>
      <c r="E43" s="20"/>
      <c r="F43" s="21"/>
      <c r="G43" s="4">
        <f>D41+D42</f>
        <v>189990</v>
      </c>
    </row>
    <row r="44" spans="1:7" x14ac:dyDescent="0.25">
      <c r="A44" s="7"/>
      <c r="B44" s="7"/>
      <c r="C44" s="7"/>
      <c r="D44" s="8"/>
      <c r="E44" s="7"/>
      <c r="F44" s="7"/>
      <c r="G44" s="9"/>
    </row>
    <row r="45" spans="1:7" x14ac:dyDescent="0.25">
      <c r="A45" s="7" t="s">
        <v>16</v>
      </c>
    </row>
    <row r="46" spans="1:7" x14ac:dyDescent="0.25">
      <c r="A46" s="7"/>
      <c r="B46" s="7"/>
      <c r="C46" s="7"/>
      <c r="D46" s="8"/>
      <c r="E46" s="7"/>
      <c r="F46" s="7"/>
      <c r="G46" s="9"/>
    </row>
    <row r="47" spans="1:7" x14ac:dyDescent="0.25">
      <c r="A47" s="22" t="s">
        <v>53</v>
      </c>
      <c r="B47" s="22"/>
      <c r="C47" s="22"/>
      <c r="D47" s="22"/>
      <c r="E47" s="1"/>
      <c r="F47" s="1"/>
      <c r="G47" s="1"/>
    </row>
    <row r="49" spans="1:7" x14ac:dyDescent="0.25">
      <c r="A49" s="1"/>
      <c r="B49" s="23" t="s">
        <v>54</v>
      </c>
      <c r="C49" s="23"/>
      <c r="D49" s="23"/>
      <c r="E49" s="23"/>
      <c r="F49" s="23"/>
      <c r="G49" s="1"/>
    </row>
    <row r="50" spans="1:7" x14ac:dyDescent="0.25">
      <c r="A50" s="24" t="s">
        <v>1</v>
      </c>
      <c r="B50" s="24"/>
      <c r="C50" s="24"/>
      <c r="D50" s="24"/>
      <c r="E50" s="24"/>
      <c r="F50" s="24"/>
      <c r="G50" s="24"/>
    </row>
    <row r="51" spans="1:7" ht="15.75" thickBot="1" x14ac:dyDescent="0.3">
      <c r="A51" s="24" t="s">
        <v>2</v>
      </c>
      <c r="B51" s="24"/>
      <c r="C51" s="24"/>
      <c r="D51" s="24"/>
      <c r="E51" s="24"/>
      <c r="F51" s="24"/>
      <c r="G51" s="24"/>
    </row>
    <row r="52" spans="1:7" ht="115.5" thickBot="1" x14ac:dyDescent="0.3">
      <c r="A52" s="2" t="s">
        <v>3</v>
      </c>
      <c r="B52" s="2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3" t="s">
        <v>9</v>
      </c>
    </row>
    <row r="53" spans="1:7" ht="44.25" customHeight="1" x14ac:dyDescent="0.25">
      <c r="A53" s="4" t="s">
        <v>55</v>
      </c>
      <c r="B53" s="4" t="s">
        <v>56</v>
      </c>
      <c r="C53" s="5">
        <v>3110</v>
      </c>
      <c r="D53" s="4">
        <v>464917</v>
      </c>
      <c r="E53" s="4" t="s">
        <v>12</v>
      </c>
      <c r="F53" s="6" t="s">
        <v>13</v>
      </c>
      <c r="G53" s="4" t="s">
        <v>14</v>
      </c>
    </row>
    <row r="54" spans="1:7" x14ac:dyDescent="0.25">
      <c r="A54" s="19" t="s">
        <v>15</v>
      </c>
      <c r="B54" s="20"/>
      <c r="C54" s="20"/>
      <c r="D54" s="20"/>
      <c r="E54" s="20"/>
      <c r="F54" s="21"/>
      <c r="G54" s="4">
        <f>D53</f>
        <v>464917</v>
      </c>
    </row>
    <row r="55" spans="1:7" x14ac:dyDescent="0.25">
      <c r="A55" s="7"/>
      <c r="B55" s="7"/>
      <c r="C55" s="7"/>
      <c r="D55" s="8"/>
      <c r="E55" s="7"/>
      <c r="F55" s="7"/>
      <c r="G55" s="9"/>
    </row>
    <row r="56" spans="1:7" x14ac:dyDescent="0.25">
      <c r="A56" s="7" t="s">
        <v>16</v>
      </c>
    </row>
    <row r="57" spans="1:7" x14ac:dyDescent="0.25">
      <c r="A57" s="7"/>
      <c r="B57" s="7"/>
      <c r="C57" s="7"/>
      <c r="D57" s="8"/>
      <c r="E57" s="7"/>
      <c r="F57" s="7"/>
      <c r="G57" s="9"/>
    </row>
    <row r="58" spans="1:7" x14ac:dyDescent="0.25">
      <c r="A58" s="22" t="s">
        <v>17</v>
      </c>
      <c r="B58" s="22"/>
      <c r="C58" s="22"/>
      <c r="D58" s="22"/>
      <c r="E58" s="1"/>
      <c r="F58" s="1"/>
      <c r="G58" s="1"/>
    </row>
    <row r="60" spans="1:7" x14ac:dyDescent="0.25">
      <c r="A60" s="1"/>
      <c r="B60" s="23" t="s">
        <v>57</v>
      </c>
      <c r="C60" s="23"/>
      <c r="D60" s="23"/>
      <c r="E60" s="23"/>
      <c r="F60" s="23"/>
      <c r="G60" s="1"/>
    </row>
    <row r="61" spans="1:7" x14ac:dyDescent="0.25">
      <c r="A61" s="24" t="s">
        <v>1</v>
      </c>
      <c r="B61" s="24"/>
      <c r="C61" s="24"/>
      <c r="D61" s="24"/>
      <c r="E61" s="24"/>
      <c r="F61" s="24"/>
      <c r="G61" s="24"/>
    </row>
    <row r="62" spans="1:7" ht="15.75" thickBot="1" x14ac:dyDescent="0.3">
      <c r="A62" s="24" t="s">
        <v>2</v>
      </c>
      <c r="B62" s="24"/>
      <c r="C62" s="24"/>
      <c r="D62" s="24"/>
      <c r="E62" s="24"/>
      <c r="F62" s="24"/>
      <c r="G62" s="24"/>
    </row>
    <row r="63" spans="1:7" ht="115.5" thickBot="1" x14ac:dyDescent="0.3">
      <c r="A63" s="2" t="s">
        <v>3</v>
      </c>
      <c r="B63" s="2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3" t="s">
        <v>9</v>
      </c>
    </row>
    <row r="64" spans="1:7" ht="45.75" customHeight="1" x14ac:dyDescent="0.25">
      <c r="A64" s="4" t="s">
        <v>58</v>
      </c>
      <c r="B64" s="4" t="s">
        <v>50</v>
      </c>
      <c r="C64" s="5">
        <v>3110</v>
      </c>
      <c r="D64" s="4">
        <v>143290</v>
      </c>
      <c r="E64" s="4" t="s">
        <v>59</v>
      </c>
      <c r="F64" s="6" t="s">
        <v>22</v>
      </c>
      <c r="G64" s="4" t="s">
        <v>23</v>
      </c>
    </row>
    <row r="65" spans="1:7" ht="20.25" customHeight="1" x14ac:dyDescent="0.25">
      <c r="A65" s="19" t="s">
        <v>52</v>
      </c>
      <c r="B65" s="20"/>
      <c r="C65" s="20"/>
      <c r="D65" s="20"/>
      <c r="E65" s="20"/>
      <c r="F65" s="21"/>
      <c r="G65" s="4">
        <f>D64</f>
        <v>143290</v>
      </c>
    </row>
    <row r="66" spans="1:7" x14ac:dyDescent="0.25">
      <c r="A66" s="7" t="s">
        <v>41</v>
      </c>
      <c r="B66" s="7"/>
      <c r="C66" s="7"/>
      <c r="D66" s="8"/>
      <c r="E66" s="7"/>
      <c r="F66" s="7"/>
      <c r="G66" s="9"/>
    </row>
    <row r="67" spans="1:7" x14ac:dyDescent="0.25">
      <c r="A67" s="22"/>
      <c r="B67" s="22"/>
      <c r="C67" s="22"/>
      <c r="D67" s="22"/>
      <c r="E67" s="1"/>
      <c r="F67" s="1"/>
      <c r="G67" s="1"/>
    </row>
    <row r="68" spans="1:7" x14ac:dyDescent="0.25">
      <c r="A68" s="1" t="s">
        <v>42</v>
      </c>
      <c r="B68" s="1"/>
      <c r="C68" s="1"/>
      <c r="D68" s="1"/>
      <c r="E68" s="1"/>
      <c r="F68" s="1"/>
      <c r="G68" s="1"/>
    </row>
    <row r="69" spans="1:7" x14ac:dyDescent="0.25">
      <c r="A69" s="1"/>
      <c r="B69" s="23" t="s">
        <v>60</v>
      </c>
      <c r="C69" s="23"/>
      <c r="D69" s="23"/>
      <c r="E69" s="23"/>
      <c r="F69" s="23"/>
      <c r="G69" s="1"/>
    </row>
    <row r="70" spans="1:7" x14ac:dyDescent="0.25">
      <c r="A70" s="24" t="s">
        <v>1</v>
      </c>
      <c r="B70" s="24"/>
      <c r="C70" s="24"/>
      <c r="D70" s="24"/>
      <c r="E70" s="24"/>
      <c r="F70" s="24"/>
      <c r="G70" s="24"/>
    </row>
    <row r="71" spans="1:7" ht="15.75" thickBot="1" x14ac:dyDescent="0.3">
      <c r="A71" s="24" t="s">
        <v>2</v>
      </c>
      <c r="B71" s="24"/>
      <c r="C71" s="24"/>
      <c r="D71" s="24"/>
      <c r="E71" s="24"/>
      <c r="F71" s="24"/>
      <c r="G71" s="24"/>
    </row>
    <row r="72" spans="1:7" ht="115.5" thickBot="1" x14ac:dyDescent="0.3">
      <c r="A72" s="2" t="s">
        <v>3</v>
      </c>
      <c r="B72" s="2" t="s">
        <v>4</v>
      </c>
      <c r="C72" s="2" t="s">
        <v>5</v>
      </c>
      <c r="D72" s="2" t="s">
        <v>6</v>
      </c>
      <c r="E72" s="2" t="s">
        <v>7</v>
      </c>
      <c r="F72" s="2" t="s">
        <v>8</v>
      </c>
      <c r="G72" s="3" t="s">
        <v>9</v>
      </c>
    </row>
    <row r="73" spans="1:7" ht="36.75" customHeight="1" x14ac:dyDescent="0.25">
      <c r="A73" s="4" t="s">
        <v>61</v>
      </c>
      <c r="B73" s="4" t="s">
        <v>62</v>
      </c>
      <c r="C73" s="5">
        <v>2210</v>
      </c>
      <c r="D73" s="4">
        <v>4900</v>
      </c>
      <c r="E73" s="4" t="s">
        <v>63</v>
      </c>
      <c r="F73" s="6" t="s">
        <v>22</v>
      </c>
      <c r="G73" s="4" t="s">
        <v>23</v>
      </c>
    </row>
    <row r="74" spans="1:7" ht="38.25" customHeight="1" x14ac:dyDescent="0.25">
      <c r="A74" s="4" t="s">
        <v>64</v>
      </c>
      <c r="B74" s="4" t="s">
        <v>65</v>
      </c>
      <c r="C74" s="5">
        <v>2210</v>
      </c>
      <c r="D74" s="4">
        <v>315</v>
      </c>
      <c r="E74" s="4" t="s">
        <v>63</v>
      </c>
      <c r="F74" s="6" t="s">
        <v>22</v>
      </c>
      <c r="G74" s="4" t="s">
        <v>23</v>
      </c>
    </row>
    <row r="75" spans="1:7" x14ac:dyDescent="0.25">
      <c r="A75" s="19" t="s">
        <v>15</v>
      </c>
      <c r="B75" s="20"/>
      <c r="C75" s="20"/>
      <c r="D75" s="20"/>
      <c r="E75" s="20"/>
      <c r="F75" s="21"/>
      <c r="G75" s="4">
        <f>D73+D74</f>
        <v>5215</v>
      </c>
    </row>
    <row r="76" spans="1:7" ht="54" customHeight="1" x14ac:dyDescent="0.25">
      <c r="A76" s="4" t="s">
        <v>66</v>
      </c>
      <c r="B76" s="4" t="s">
        <v>25</v>
      </c>
      <c r="C76" s="5">
        <v>2240</v>
      </c>
      <c r="D76" s="4">
        <v>81027.600000000006</v>
      </c>
      <c r="E76" s="4" t="s">
        <v>67</v>
      </c>
      <c r="F76" s="6" t="s">
        <v>22</v>
      </c>
      <c r="G76" s="4" t="s">
        <v>23</v>
      </c>
    </row>
    <row r="77" spans="1:7" ht="54" customHeight="1" x14ac:dyDescent="0.25">
      <c r="A77" s="4" t="s">
        <v>68</v>
      </c>
      <c r="B77" s="4" t="s">
        <v>25</v>
      </c>
      <c r="C77" s="5">
        <v>2240</v>
      </c>
      <c r="D77" s="4">
        <v>82065.600000000006</v>
      </c>
      <c r="E77" s="4" t="s">
        <v>67</v>
      </c>
      <c r="F77" s="6" t="s">
        <v>22</v>
      </c>
      <c r="G77" s="4" t="s">
        <v>23</v>
      </c>
    </row>
    <row r="78" spans="1:7" ht="51.75" customHeight="1" x14ac:dyDescent="0.25">
      <c r="A78" s="4" t="s">
        <v>69</v>
      </c>
      <c r="B78" s="4" t="s">
        <v>25</v>
      </c>
      <c r="C78" s="5">
        <v>2240</v>
      </c>
      <c r="D78" s="4">
        <v>78778.8</v>
      </c>
      <c r="E78" s="4" t="s">
        <v>67</v>
      </c>
      <c r="F78" s="6" t="s">
        <v>22</v>
      </c>
      <c r="G78" s="4" t="s">
        <v>23</v>
      </c>
    </row>
    <row r="79" spans="1:7" x14ac:dyDescent="0.25">
      <c r="A79" s="19" t="s">
        <v>34</v>
      </c>
      <c r="B79" s="20"/>
      <c r="C79" s="20"/>
      <c r="D79" s="20"/>
      <c r="E79" s="20"/>
      <c r="F79" s="21"/>
      <c r="G79" s="4">
        <f>D76+D77+D78</f>
        <v>241872</v>
      </c>
    </row>
    <row r="80" spans="1:7" x14ac:dyDescent="0.25">
      <c r="A80" s="7"/>
      <c r="B80" s="7"/>
      <c r="C80" s="7"/>
      <c r="D80" s="8"/>
      <c r="E80" s="7"/>
      <c r="F80" s="7"/>
      <c r="G80" s="9"/>
    </row>
    <row r="81" spans="1:7" x14ac:dyDescent="0.25">
      <c r="A81" s="7" t="s">
        <v>16</v>
      </c>
    </row>
    <row r="82" spans="1:7" x14ac:dyDescent="0.25">
      <c r="A82" s="7"/>
      <c r="B82" s="7"/>
      <c r="C82" s="7"/>
      <c r="D82" s="8"/>
      <c r="E82" s="7"/>
      <c r="F82" s="7"/>
      <c r="G82" s="9"/>
    </row>
    <row r="83" spans="1:7" x14ac:dyDescent="0.25">
      <c r="A83" s="22" t="s">
        <v>53</v>
      </c>
      <c r="B83" s="22"/>
      <c r="C83" s="22"/>
      <c r="D83" s="22"/>
      <c r="E83" s="1"/>
      <c r="F83" s="1"/>
      <c r="G83" s="1"/>
    </row>
    <row r="87" spans="1:7" x14ac:dyDescent="0.25">
      <c r="A87" s="1"/>
      <c r="B87" s="23" t="s">
        <v>70</v>
      </c>
      <c r="C87" s="23"/>
      <c r="D87" s="23"/>
      <c r="E87" s="23"/>
      <c r="F87" s="23"/>
      <c r="G87" s="1"/>
    </row>
    <row r="88" spans="1:7" x14ac:dyDescent="0.25">
      <c r="A88" s="24" t="s">
        <v>1</v>
      </c>
      <c r="B88" s="24"/>
      <c r="C88" s="24"/>
      <c r="D88" s="24"/>
      <c r="E88" s="24"/>
      <c r="F88" s="24"/>
      <c r="G88" s="24"/>
    </row>
    <row r="89" spans="1:7" ht="15.75" thickBot="1" x14ac:dyDescent="0.3">
      <c r="A89" s="24" t="s">
        <v>2</v>
      </c>
      <c r="B89" s="24"/>
      <c r="C89" s="24"/>
      <c r="D89" s="24"/>
      <c r="E89" s="24"/>
      <c r="F89" s="24"/>
      <c r="G89" s="24"/>
    </row>
    <row r="90" spans="1:7" ht="115.5" thickBot="1" x14ac:dyDescent="0.3">
      <c r="A90" s="2" t="s">
        <v>3</v>
      </c>
      <c r="B90" s="2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3" t="s">
        <v>9</v>
      </c>
    </row>
    <row r="91" spans="1:7" ht="25.5" x14ac:dyDescent="0.25">
      <c r="A91" s="4" t="s">
        <v>71</v>
      </c>
      <c r="B91" s="4" t="s">
        <v>72</v>
      </c>
      <c r="C91" s="5">
        <v>2210</v>
      </c>
      <c r="D91" s="4">
        <v>34587</v>
      </c>
      <c r="E91" s="4" t="s">
        <v>73</v>
      </c>
      <c r="F91" s="6" t="s">
        <v>22</v>
      </c>
      <c r="G91" s="4" t="s">
        <v>23</v>
      </c>
    </row>
    <row r="92" spans="1:7" ht="25.5" x14ac:dyDescent="0.25">
      <c r="A92" s="4" t="s">
        <v>71</v>
      </c>
      <c r="B92" s="4" t="s">
        <v>72</v>
      </c>
      <c r="C92" s="5">
        <v>2210</v>
      </c>
      <c r="D92" s="4">
        <v>34587</v>
      </c>
      <c r="E92" s="4" t="s">
        <v>73</v>
      </c>
      <c r="F92" s="6" t="s">
        <v>22</v>
      </c>
      <c r="G92" s="4" t="s">
        <v>23</v>
      </c>
    </row>
    <row r="93" spans="1:7" ht="38.25" x14ac:dyDescent="0.25">
      <c r="A93" s="4" t="s">
        <v>74</v>
      </c>
      <c r="B93" s="4" t="s">
        <v>75</v>
      </c>
      <c r="C93" s="5">
        <v>2210</v>
      </c>
      <c r="D93" s="4">
        <v>1658.4</v>
      </c>
      <c r="E93" s="4" t="s">
        <v>63</v>
      </c>
      <c r="F93" s="6" t="s">
        <v>22</v>
      </c>
      <c r="G93" s="4" t="s">
        <v>23</v>
      </c>
    </row>
    <row r="94" spans="1:7" x14ac:dyDescent="0.25">
      <c r="A94" s="19" t="s">
        <v>15</v>
      </c>
      <c r="B94" s="20"/>
      <c r="C94" s="20"/>
      <c r="D94" s="20"/>
      <c r="E94" s="20"/>
      <c r="F94" s="21"/>
      <c r="G94" s="4">
        <f>D91+D92+D93</f>
        <v>70832.399999999994</v>
      </c>
    </row>
    <row r="95" spans="1:7" x14ac:dyDescent="0.25">
      <c r="A95" s="7"/>
      <c r="B95" s="7"/>
      <c r="C95" s="7"/>
      <c r="D95" s="8"/>
      <c r="E95" s="7"/>
      <c r="F95" s="7"/>
      <c r="G95" s="9"/>
    </row>
    <row r="96" spans="1:7" x14ac:dyDescent="0.25">
      <c r="A96" s="7" t="s">
        <v>16</v>
      </c>
    </row>
    <row r="97" spans="1:7" x14ac:dyDescent="0.25">
      <c r="A97" s="7"/>
      <c r="B97" s="7"/>
      <c r="C97" s="7"/>
      <c r="D97" s="8"/>
      <c r="E97" s="7"/>
      <c r="F97" s="7"/>
      <c r="G97" s="9"/>
    </row>
    <row r="98" spans="1:7" x14ac:dyDescent="0.25">
      <c r="A98" s="22" t="s">
        <v>53</v>
      </c>
      <c r="B98" s="22"/>
      <c r="C98" s="22"/>
      <c r="D98" s="22"/>
      <c r="E98" s="1"/>
      <c r="F98" s="1"/>
      <c r="G98" s="1"/>
    </row>
    <row r="101" spans="1:7" x14ac:dyDescent="0.25">
      <c r="A101" s="1"/>
      <c r="B101" s="23" t="s">
        <v>76</v>
      </c>
      <c r="C101" s="23"/>
      <c r="D101" s="23"/>
      <c r="E101" s="23"/>
      <c r="F101" s="23"/>
      <c r="G101" s="1"/>
    </row>
    <row r="102" spans="1:7" x14ac:dyDescent="0.25">
      <c r="A102" s="24" t="s">
        <v>1</v>
      </c>
      <c r="B102" s="24"/>
      <c r="C102" s="24"/>
      <c r="D102" s="24"/>
      <c r="E102" s="24"/>
      <c r="F102" s="24"/>
      <c r="G102" s="24"/>
    </row>
    <row r="103" spans="1:7" ht="15.75" thickBot="1" x14ac:dyDescent="0.3">
      <c r="A103" s="24" t="s">
        <v>2</v>
      </c>
      <c r="B103" s="24"/>
      <c r="C103" s="24"/>
      <c r="D103" s="24"/>
      <c r="E103" s="24"/>
      <c r="F103" s="24"/>
      <c r="G103" s="24"/>
    </row>
    <row r="104" spans="1:7" ht="115.5" thickBot="1" x14ac:dyDescent="0.3">
      <c r="A104" s="2" t="s">
        <v>3</v>
      </c>
      <c r="B104" s="2" t="s">
        <v>4</v>
      </c>
      <c r="C104" s="2" t="s">
        <v>5</v>
      </c>
      <c r="D104" s="2" t="s">
        <v>6</v>
      </c>
      <c r="E104" s="2" t="s">
        <v>7</v>
      </c>
      <c r="F104" s="2" t="s">
        <v>8</v>
      </c>
      <c r="G104" s="3" t="s">
        <v>9</v>
      </c>
    </row>
    <row r="105" spans="1:7" ht="54" customHeight="1" x14ac:dyDescent="0.25">
      <c r="A105" s="4" t="s">
        <v>77</v>
      </c>
      <c r="B105" s="4" t="s">
        <v>78</v>
      </c>
      <c r="C105" s="5">
        <v>3110</v>
      </c>
      <c r="D105" s="4">
        <v>490000</v>
      </c>
      <c r="E105" s="4" t="s">
        <v>12</v>
      </c>
      <c r="F105" s="6" t="s">
        <v>22</v>
      </c>
      <c r="G105" s="4" t="s">
        <v>79</v>
      </c>
    </row>
    <row r="106" spans="1:7" x14ac:dyDescent="0.25">
      <c r="A106" s="19" t="s">
        <v>52</v>
      </c>
      <c r="B106" s="20"/>
      <c r="C106" s="20"/>
      <c r="D106" s="20"/>
      <c r="E106" s="20"/>
      <c r="F106" s="21"/>
      <c r="G106" s="4">
        <f>D105</f>
        <v>490000</v>
      </c>
    </row>
    <row r="107" spans="1:7" x14ac:dyDescent="0.25">
      <c r="A107" s="7"/>
      <c r="B107" s="7"/>
      <c r="C107" s="7"/>
      <c r="D107" s="8"/>
      <c r="E107" s="7"/>
      <c r="F107" s="7"/>
      <c r="G107" s="9"/>
    </row>
    <row r="108" spans="1:7" x14ac:dyDescent="0.25">
      <c r="A108" s="7" t="s">
        <v>16</v>
      </c>
    </row>
    <row r="109" spans="1:7" x14ac:dyDescent="0.25">
      <c r="A109" s="7"/>
      <c r="B109" s="7"/>
      <c r="C109" s="7"/>
      <c r="D109" s="8"/>
      <c r="E109" s="7"/>
      <c r="F109" s="7"/>
      <c r="G109" s="9"/>
    </row>
    <row r="110" spans="1:7" x14ac:dyDescent="0.25">
      <c r="A110" s="22" t="s">
        <v>53</v>
      </c>
      <c r="B110" s="22"/>
      <c r="C110" s="22"/>
      <c r="D110" s="22"/>
      <c r="E110" s="1"/>
      <c r="F110" s="1"/>
      <c r="G110" s="1"/>
    </row>
    <row r="112" spans="1:7" x14ac:dyDescent="0.25">
      <c r="A112" s="1"/>
      <c r="B112" s="23" t="s">
        <v>80</v>
      </c>
      <c r="C112" s="23"/>
      <c r="D112" s="23"/>
      <c r="E112" s="23"/>
      <c r="F112" s="23"/>
      <c r="G112" s="1"/>
    </row>
    <row r="113" spans="1:7" x14ac:dyDescent="0.25">
      <c r="A113" s="24" t="s">
        <v>1</v>
      </c>
      <c r="B113" s="24"/>
      <c r="C113" s="24"/>
      <c r="D113" s="24"/>
      <c r="E113" s="24"/>
      <c r="F113" s="24"/>
      <c r="G113" s="24"/>
    </row>
    <row r="114" spans="1:7" ht="15.75" thickBot="1" x14ac:dyDescent="0.3">
      <c r="A114" s="24" t="s">
        <v>2</v>
      </c>
      <c r="B114" s="24"/>
      <c r="C114" s="24"/>
      <c r="D114" s="24"/>
      <c r="E114" s="24"/>
      <c r="F114" s="24"/>
      <c r="G114" s="24"/>
    </row>
    <row r="115" spans="1:7" ht="115.5" thickBot="1" x14ac:dyDescent="0.3">
      <c r="A115" s="2" t="s">
        <v>3</v>
      </c>
      <c r="B115" s="2" t="s">
        <v>4</v>
      </c>
      <c r="C115" s="2" t="s">
        <v>5</v>
      </c>
      <c r="D115" s="2" t="s">
        <v>6</v>
      </c>
      <c r="E115" s="2" t="s">
        <v>7</v>
      </c>
      <c r="F115" s="2" t="s">
        <v>8</v>
      </c>
      <c r="G115" s="3" t="s">
        <v>9</v>
      </c>
    </row>
    <row r="116" spans="1:7" ht="51" x14ac:dyDescent="0.25">
      <c r="A116" s="4" t="s">
        <v>81</v>
      </c>
      <c r="B116" s="4" t="s">
        <v>82</v>
      </c>
      <c r="C116" s="5">
        <v>2240</v>
      </c>
      <c r="D116" s="4">
        <v>14985.5</v>
      </c>
      <c r="E116" s="4" t="s">
        <v>32</v>
      </c>
      <c r="F116" s="6" t="s">
        <v>22</v>
      </c>
      <c r="G116" s="4" t="s">
        <v>23</v>
      </c>
    </row>
    <row r="117" spans="1:7" x14ac:dyDescent="0.25">
      <c r="A117" s="19" t="s">
        <v>34</v>
      </c>
      <c r="B117" s="20"/>
      <c r="C117" s="20"/>
      <c r="D117" s="20"/>
      <c r="E117" s="20"/>
      <c r="F117" s="21"/>
      <c r="G117" s="4">
        <f>D116</f>
        <v>14985.5</v>
      </c>
    </row>
    <row r="118" spans="1:7" ht="32.25" customHeight="1" x14ac:dyDescent="0.25">
      <c r="A118" s="13" t="s">
        <v>83</v>
      </c>
      <c r="B118" s="11" t="s">
        <v>84</v>
      </c>
      <c r="C118" s="11">
        <v>2210</v>
      </c>
      <c r="D118" s="11">
        <v>750</v>
      </c>
      <c r="E118" s="11" t="s">
        <v>85</v>
      </c>
      <c r="F118" s="12" t="s">
        <v>22</v>
      </c>
      <c r="G118" s="4" t="s">
        <v>23</v>
      </c>
    </row>
    <row r="119" spans="1:7" ht="31.5" customHeight="1" x14ac:dyDescent="0.25">
      <c r="A119" s="14" t="s">
        <v>86</v>
      </c>
      <c r="B119" s="11" t="s">
        <v>87</v>
      </c>
      <c r="C119" s="15">
        <v>2210</v>
      </c>
      <c r="D119" s="11">
        <v>3230</v>
      </c>
      <c r="E119" s="11" t="s">
        <v>32</v>
      </c>
      <c r="F119" s="12" t="s">
        <v>22</v>
      </c>
      <c r="G119" s="4" t="s">
        <v>23</v>
      </c>
    </row>
    <row r="120" spans="1:7" ht="30" customHeight="1" x14ac:dyDescent="0.25">
      <c r="A120" s="13" t="s">
        <v>88</v>
      </c>
      <c r="B120" s="11" t="s">
        <v>89</v>
      </c>
      <c r="C120" s="15">
        <v>2210</v>
      </c>
      <c r="D120" s="11">
        <v>130</v>
      </c>
      <c r="E120" s="11" t="s">
        <v>32</v>
      </c>
      <c r="F120" s="12" t="s">
        <v>22</v>
      </c>
      <c r="G120" s="4" t="s">
        <v>23</v>
      </c>
    </row>
    <row r="121" spans="1:7" ht="33.75" customHeight="1" x14ac:dyDescent="0.25">
      <c r="A121" s="13" t="s">
        <v>90</v>
      </c>
      <c r="B121" s="11" t="s">
        <v>87</v>
      </c>
      <c r="C121" s="15">
        <v>2210</v>
      </c>
      <c r="D121" s="11">
        <v>2100</v>
      </c>
      <c r="E121" s="11" t="s">
        <v>32</v>
      </c>
      <c r="F121" s="12" t="s">
        <v>22</v>
      </c>
      <c r="G121" s="4" t="s">
        <v>23</v>
      </c>
    </row>
    <row r="122" spans="1:7" ht="33.75" customHeight="1" x14ac:dyDescent="0.25">
      <c r="A122" s="13" t="s">
        <v>91</v>
      </c>
      <c r="B122" s="11" t="s">
        <v>92</v>
      </c>
      <c r="C122" s="15">
        <v>2210</v>
      </c>
      <c r="D122" s="11">
        <v>20157</v>
      </c>
      <c r="E122" s="11" t="s">
        <v>32</v>
      </c>
      <c r="F122" s="12" t="s">
        <v>22</v>
      </c>
      <c r="G122" s="4" t="s">
        <v>23</v>
      </c>
    </row>
    <row r="123" spans="1:7" ht="33.75" customHeight="1" x14ac:dyDescent="0.25">
      <c r="A123" s="13" t="s">
        <v>93</v>
      </c>
      <c r="B123" s="11" t="s">
        <v>94</v>
      </c>
      <c r="C123" s="15">
        <v>2210</v>
      </c>
      <c r="D123" s="11">
        <v>2790</v>
      </c>
      <c r="E123" s="11" t="s">
        <v>32</v>
      </c>
      <c r="F123" s="12" t="s">
        <v>22</v>
      </c>
      <c r="G123" s="4" t="s">
        <v>23</v>
      </c>
    </row>
    <row r="124" spans="1:7" ht="33.75" customHeight="1" x14ac:dyDescent="0.25">
      <c r="A124" s="13" t="s">
        <v>95</v>
      </c>
      <c r="B124" s="11" t="s">
        <v>36</v>
      </c>
      <c r="C124" s="15">
        <v>2210</v>
      </c>
      <c r="D124" s="11">
        <v>4000</v>
      </c>
      <c r="E124" s="11" t="s">
        <v>32</v>
      </c>
      <c r="F124" s="12" t="s">
        <v>22</v>
      </c>
      <c r="G124" s="4" t="s">
        <v>23</v>
      </c>
    </row>
    <row r="125" spans="1:7" ht="33.75" customHeight="1" x14ac:dyDescent="0.25">
      <c r="A125" s="13" t="s">
        <v>96</v>
      </c>
      <c r="B125" s="11" t="s">
        <v>97</v>
      </c>
      <c r="C125" s="15">
        <v>2210</v>
      </c>
      <c r="D125" s="11">
        <v>2120</v>
      </c>
      <c r="E125" s="11" t="s">
        <v>32</v>
      </c>
      <c r="F125" s="12" t="s">
        <v>22</v>
      </c>
      <c r="G125" s="4" t="s">
        <v>23</v>
      </c>
    </row>
    <row r="126" spans="1:7" ht="33.75" customHeight="1" x14ac:dyDescent="0.25">
      <c r="A126" s="13" t="s">
        <v>98</v>
      </c>
      <c r="B126" s="11" t="s">
        <v>99</v>
      </c>
      <c r="C126" s="15">
        <v>2210</v>
      </c>
      <c r="D126" s="11">
        <v>1664</v>
      </c>
      <c r="E126" s="11" t="s">
        <v>32</v>
      </c>
      <c r="F126" s="12" t="s">
        <v>22</v>
      </c>
      <c r="G126" s="4" t="s">
        <v>23</v>
      </c>
    </row>
    <row r="127" spans="1:7" ht="33.75" customHeight="1" x14ac:dyDescent="0.25">
      <c r="A127" s="13" t="s">
        <v>100</v>
      </c>
      <c r="B127" s="11" t="s">
        <v>101</v>
      </c>
      <c r="C127" s="15">
        <v>2210</v>
      </c>
      <c r="D127" s="11">
        <v>879</v>
      </c>
      <c r="E127" s="11" t="s">
        <v>32</v>
      </c>
      <c r="F127" s="12" t="s">
        <v>22</v>
      </c>
      <c r="G127" s="4" t="s">
        <v>23</v>
      </c>
    </row>
    <row r="128" spans="1:7" x14ac:dyDescent="0.25">
      <c r="A128" s="19" t="s">
        <v>15</v>
      </c>
      <c r="B128" s="20"/>
      <c r="C128" s="20"/>
      <c r="D128" s="20"/>
      <c r="E128" s="20"/>
      <c r="F128" s="21"/>
      <c r="G128" s="4">
        <f>D118+D119+D120+D121+D122+D123+D124+D125+D126+D127</f>
        <v>37820</v>
      </c>
    </row>
    <row r="129" spans="1:7" ht="34.5" x14ac:dyDescent="0.25">
      <c r="A129" s="14" t="s">
        <v>102</v>
      </c>
      <c r="B129" s="4" t="s">
        <v>103</v>
      </c>
      <c r="C129" s="5">
        <v>2281</v>
      </c>
      <c r="D129" s="4">
        <v>25924</v>
      </c>
      <c r="E129" s="4" t="s">
        <v>32</v>
      </c>
      <c r="F129" s="6" t="s">
        <v>22</v>
      </c>
      <c r="G129" s="4" t="s">
        <v>23</v>
      </c>
    </row>
    <row r="130" spans="1:7" ht="36" customHeight="1" x14ac:dyDescent="0.25">
      <c r="A130" s="14" t="s">
        <v>104</v>
      </c>
      <c r="B130" s="4" t="s">
        <v>103</v>
      </c>
      <c r="C130" s="5">
        <v>2281</v>
      </c>
      <c r="D130" s="4">
        <v>7320</v>
      </c>
      <c r="E130" s="4" t="s">
        <v>32</v>
      </c>
      <c r="F130" s="6" t="s">
        <v>22</v>
      </c>
      <c r="G130" s="4" t="s">
        <v>23</v>
      </c>
    </row>
    <row r="131" spans="1:7" ht="36" customHeight="1" x14ac:dyDescent="0.25">
      <c r="A131" s="14" t="s">
        <v>105</v>
      </c>
      <c r="B131" s="4" t="s">
        <v>103</v>
      </c>
      <c r="C131" s="5">
        <v>2281</v>
      </c>
      <c r="D131" s="4">
        <v>5616</v>
      </c>
      <c r="E131" s="4" t="s">
        <v>32</v>
      </c>
      <c r="F131" s="6" t="s">
        <v>22</v>
      </c>
      <c r="G131" s="4" t="s">
        <v>23</v>
      </c>
    </row>
    <row r="132" spans="1:7" ht="36" customHeight="1" x14ac:dyDescent="0.25">
      <c r="A132" s="14" t="s">
        <v>106</v>
      </c>
      <c r="B132" s="4" t="s">
        <v>103</v>
      </c>
      <c r="C132" s="5">
        <v>2281</v>
      </c>
      <c r="D132" s="4">
        <v>5076</v>
      </c>
      <c r="E132" s="4" t="s">
        <v>32</v>
      </c>
      <c r="F132" s="6" t="s">
        <v>22</v>
      </c>
      <c r="G132" s="4" t="s">
        <v>23</v>
      </c>
    </row>
    <row r="133" spans="1:7" ht="36" customHeight="1" x14ac:dyDescent="0.25">
      <c r="A133" s="13" t="s">
        <v>107</v>
      </c>
      <c r="B133" s="4" t="s">
        <v>103</v>
      </c>
      <c r="C133" s="5">
        <v>2281</v>
      </c>
      <c r="D133" s="4">
        <v>6000</v>
      </c>
      <c r="E133" s="4" t="s">
        <v>32</v>
      </c>
      <c r="F133" s="6" t="s">
        <v>22</v>
      </c>
      <c r="G133" s="4" t="s">
        <v>23</v>
      </c>
    </row>
    <row r="134" spans="1:7" ht="34.5" x14ac:dyDescent="0.25">
      <c r="A134" s="14" t="s">
        <v>108</v>
      </c>
      <c r="B134" s="4" t="s">
        <v>103</v>
      </c>
      <c r="C134" s="5">
        <v>2281</v>
      </c>
      <c r="D134" s="4">
        <v>6192</v>
      </c>
      <c r="E134" s="4" t="s">
        <v>32</v>
      </c>
      <c r="F134" s="6" t="s">
        <v>22</v>
      </c>
      <c r="G134" s="4" t="s">
        <v>23</v>
      </c>
    </row>
    <row r="135" spans="1:7" ht="45" customHeight="1" x14ac:dyDescent="0.25">
      <c r="A135" s="14" t="s">
        <v>109</v>
      </c>
      <c r="B135" s="4" t="s">
        <v>103</v>
      </c>
      <c r="C135" s="5">
        <v>2281</v>
      </c>
      <c r="D135" s="4">
        <v>4650</v>
      </c>
      <c r="E135" s="4" t="s">
        <v>32</v>
      </c>
      <c r="F135" s="6" t="s">
        <v>22</v>
      </c>
      <c r="G135" s="4" t="s">
        <v>23</v>
      </c>
    </row>
    <row r="136" spans="1:7" ht="40.5" customHeight="1" x14ac:dyDescent="0.25">
      <c r="A136" s="14" t="s">
        <v>110</v>
      </c>
      <c r="B136" s="4" t="s">
        <v>111</v>
      </c>
      <c r="C136" s="5">
        <v>2281</v>
      </c>
      <c r="D136" s="4">
        <v>5514</v>
      </c>
      <c r="E136" s="4" t="s">
        <v>32</v>
      </c>
      <c r="F136" s="6" t="s">
        <v>22</v>
      </c>
      <c r="G136" s="4" t="s">
        <v>23</v>
      </c>
    </row>
    <row r="137" spans="1:7" ht="34.5" x14ac:dyDescent="0.25">
      <c r="A137" s="14" t="s">
        <v>112</v>
      </c>
      <c r="B137" s="4" t="s">
        <v>103</v>
      </c>
      <c r="C137" s="5">
        <v>2281</v>
      </c>
      <c r="D137" s="4">
        <v>6336</v>
      </c>
      <c r="E137" s="4" t="s">
        <v>32</v>
      </c>
      <c r="F137" s="6" t="s">
        <v>22</v>
      </c>
      <c r="G137" s="4" t="s">
        <v>23</v>
      </c>
    </row>
    <row r="138" spans="1:7" x14ac:dyDescent="0.25">
      <c r="A138" s="19" t="s">
        <v>113</v>
      </c>
      <c r="B138" s="20"/>
      <c r="C138" s="20"/>
      <c r="D138" s="20"/>
      <c r="E138" s="20"/>
      <c r="F138" s="21"/>
      <c r="G138" s="4">
        <f>D129+D130+D131+D132+D133+D134+D135+D136+D137</f>
        <v>72628</v>
      </c>
    </row>
    <row r="139" spans="1:7" x14ac:dyDescent="0.25">
      <c r="A139" s="7" t="s">
        <v>41</v>
      </c>
      <c r="B139" s="7"/>
      <c r="C139" s="7"/>
      <c r="D139" s="8"/>
      <c r="E139" s="7"/>
      <c r="F139" s="7"/>
      <c r="G139" s="9"/>
    </row>
    <row r="140" spans="1:7" x14ac:dyDescent="0.25">
      <c r="A140" s="22"/>
      <c r="B140" s="22"/>
      <c r="C140" s="22"/>
      <c r="D140" s="22"/>
      <c r="E140" s="1"/>
      <c r="F140" s="1"/>
      <c r="G140" s="1"/>
    </row>
    <row r="141" spans="1:7" x14ac:dyDescent="0.25">
      <c r="A141" s="1" t="s">
        <v>42</v>
      </c>
      <c r="B141" s="1"/>
      <c r="C141" s="1"/>
      <c r="D141" s="1"/>
      <c r="E141" s="1"/>
      <c r="F141" s="1"/>
      <c r="G141" s="1"/>
    </row>
    <row r="142" spans="1:7" x14ac:dyDescent="0.25">
      <c r="A142" s="1"/>
      <c r="B142" s="23" t="s">
        <v>114</v>
      </c>
      <c r="C142" s="23"/>
      <c r="D142" s="23"/>
      <c r="E142" s="23"/>
      <c r="F142" s="23"/>
      <c r="G142" s="1"/>
    </row>
    <row r="143" spans="1:7" x14ac:dyDescent="0.25">
      <c r="A143" s="24" t="s">
        <v>1</v>
      </c>
      <c r="B143" s="24"/>
      <c r="C143" s="24"/>
      <c r="D143" s="24"/>
      <c r="E143" s="24"/>
      <c r="F143" s="24"/>
      <c r="G143" s="24"/>
    </row>
    <row r="144" spans="1:7" ht="15.75" thickBot="1" x14ac:dyDescent="0.3">
      <c r="A144" s="24" t="s">
        <v>2</v>
      </c>
      <c r="B144" s="24"/>
      <c r="C144" s="24"/>
      <c r="D144" s="24"/>
      <c r="E144" s="24"/>
      <c r="F144" s="24"/>
      <c r="G144" s="24"/>
    </row>
    <row r="145" spans="1:7" ht="115.5" thickBot="1" x14ac:dyDescent="0.3">
      <c r="A145" s="2" t="s">
        <v>3</v>
      </c>
      <c r="B145" s="2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3" t="s">
        <v>9</v>
      </c>
    </row>
    <row r="146" spans="1:7" ht="25.5" x14ac:dyDescent="0.25">
      <c r="A146" s="14" t="s">
        <v>115</v>
      </c>
      <c r="B146" s="4" t="s">
        <v>116</v>
      </c>
      <c r="C146" s="5">
        <v>2210</v>
      </c>
      <c r="D146" s="4">
        <v>3582</v>
      </c>
      <c r="E146" s="4" t="s">
        <v>32</v>
      </c>
      <c r="F146" s="6" t="s">
        <v>22</v>
      </c>
      <c r="G146" s="4" t="s">
        <v>23</v>
      </c>
    </row>
    <row r="147" spans="1:7" ht="25.5" x14ac:dyDescent="0.25">
      <c r="A147" s="14" t="s">
        <v>117</v>
      </c>
      <c r="B147" s="4" t="s">
        <v>116</v>
      </c>
      <c r="C147" s="5">
        <v>2210</v>
      </c>
      <c r="D147" s="4">
        <v>1040</v>
      </c>
      <c r="E147" s="4" t="s">
        <v>26</v>
      </c>
      <c r="F147" s="6" t="s">
        <v>22</v>
      </c>
      <c r="G147" s="4" t="s">
        <v>23</v>
      </c>
    </row>
    <row r="148" spans="1:7" ht="25.5" x14ac:dyDescent="0.25">
      <c r="A148" s="14" t="s">
        <v>118</v>
      </c>
      <c r="B148" s="4" t="s">
        <v>119</v>
      </c>
      <c r="C148" s="5">
        <v>2210</v>
      </c>
      <c r="D148" s="4">
        <v>49950</v>
      </c>
      <c r="E148" s="4" t="s">
        <v>32</v>
      </c>
      <c r="F148" s="6" t="s">
        <v>22</v>
      </c>
      <c r="G148" s="4" t="s">
        <v>23</v>
      </c>
    </row>
    <row r="149" spans="1:7" x14ac:dyDescent="0.25">
      <c r="A149" s="19" t="s">
        <v>15</v>
      </c>
      <c r="B149" s="20"/>
      <c r="C149" s="20"/>
      <c r="D149" s="20"/>
      <c r="E149" s="20"/>
      <c r="F149" s="21"/>
      <c r="G149" s="4">
        <f>D146+D147+D148</f>
        <v>54572</v>
      </c>
    </row>
    <row r="150" spans="1:7" ht="25.5" x14ac:dyDescent="0.25">
      <c r="A150" s="14" t="s">
        <v>120</v>
      </c>
      <c r="B150" s="4" t="s">
        <v>121</v>
      </c>
      <c r="C150" s="5">
        <v>2240</v>
      </c>
      <c r="D150" s="4">
        <v>73600</v>
      </c>
      <c r="E150" s="4" t="s">
        <v>32</v>
      </c>
      <c r="F150" s="6" t="s">
        <v>22</v>
      </c>
      <c r="G150" s="4" t="s">
        <v>23</v>
      </c>
    </row>
    <row r="151" spans="1:7" ht="45.75" x14ac:dyDescent="0.25">
      <c r="A151" s="14" t="s">
        <v>122</v>
      </c>
      <c r="B151" s="4" t="s">
        <v>25</v>
      </c>
      <c r="C151" s="5">
        <v>2240</v>
      </c>
      <c r="D151" s="4">
        <v>95626.8</v>
      </c>
      <c r="E151" s="4" t="s">
        <v>32</v>
      </c>
      <c r="F151" s="6" t="s">
        <v>22</v>
      </c>
      <c r="G151" s="4" t="s">
        <v>23</v>
      </c>
    </row>
    <row r="152" spans="1:7" ht="36" customHeight="1" x14ac:dyDescent="0.25">
      <c r="A152" s="14" t="s">
        <v>123</v>
      </c>
      <c r="B152" s="4" t="s">
        <v>25</v>
      </c>
      <c r="C152" s="5">
        <v>2240</v>
      </c>
      <c r="D152" s="4">
        <v>183206.39999999999</v>
      </c>
      <c r="E152" s="4" t="s">
        <v>32</v>
      </c>
      <c r="F152" s="6" t="s">
        <v>22</v>
      </c>
      <c r="G152" s="4" t="s">
        <v>23</v>
      </c>
    </row>
    <row r="153" spans="1:7" ht="27" customHeight="1" x14ac:dyDescent="0.25">
      <c r="A153" s="13" t="s">
        <v>124</v>
      </c>
      <c r="B153" s="4" t="s">
        <v>125</v>
      </c>
      <c r="C153" s="5">
        <v>2240</v>
      </c>
      <c r="D153" s="4">
        <v>20010</v>
      </c>
      <c r="E153" s="4" t="s">
        <v>32</v>
      </c>
      <c r="F153" s="6" t="s">
        <v>22</v>
      </c>
      <c r="G153" s="4" t="s">
        <v>23</v>
      </c>
    </row>
    <row r="154" spans="1:7" x14ac:dyDescent="0.25">
      <c r="A154" s="10"/>
      <c r="B154" s="11"/>
      <c r="C154" s="11"/>
      <c r="D154" s="11"/>
      <c r="E154" s="11"/>
      <c r="F154" s="11"/>
      <c r="G154" s="12"/>
    </row>
    <row r="155" spans="1:7" x14ac:dyDescent="0.25">
      <c r="A155" s="19" t="s">
        <v>34</v>
      </c>
      <c r="B155" s="20"/>
      <c r="C155" s="20"/>
      <c r="D155" s="20"/>
      <c r="E155" s="20"/>
      <c r="F155" s="21"/>
      <c r="G155" s="4">
        <f>D150+D151+D152+D153</f>
        <v>372443.19999999995</v>
      </c>
    </row>
    <row r="156" spans="1:7" x14ac:dyDescent="0.25">
      <c r="A156" s="7" t="s">
        <v>41</v>
      </c>
      <c r="B156" s="7"/>
      <c r="C156" s="7"/>
      <c r="D156" s="8"/>
      <c r="E156" s="7"/>
      <c r="F156" s="7"/>
      <c r="G156" s="9"/>
    </row>
    <row r="157" spans="1:7" x14ac:dyDescent="0.25">
      <c r="A157" s="22"/>
      <c r="B157" s="22"/>
      <c r="C157" s="22"/>
      <c r="D157" s="22"/>
      <c r="E157" s="1"/>
      <c r="F157" s="1"/>
      <c r="G157" s="1"/>
    </row>
    <row r="158" spans="1:7" x14ac:dyDescent="0.25">
      <c r="A158" s="1" t="s">
        <v>42</v>
      </c>
      <c r="B158" s="1"/>
      <c r="C158" s="1"/>
      <c r="D158" s="1"/>
      <c r="E158" s="1"/>
      <c r="F158" s="1"/>
      <c r="G158" s="1"/>
    </row>
    <row r="159" spans="1:7" x14ac:dyDescent="0.25">
      <c r="A159" s="1"/>
      <c r="B159" s="23" t="s">
        <v>126</v>
      </c>
      <c r="C159" s="23"/>
      <c r="D159" s="23"/>
      <c r="E159" s="23"/>
      <c r="F159" s="23"/>
      <c r="G159" s="1"/>
    </row>
    <row r="160" spans="1:7" x14ac:dyDescent="0.25">
      <c r="A160" s="24" t="s">
        <v>1</v>
      </c>
      <c r="B160" s="24"/>
      <c r="C160" s="24"/>
      <c r="D160" s="24"/>
      <c r="E160" s="24"/>
      <c r="F160" s="24"/>
      <c r="G160" s="24"/>
    </row>
    <row r="161" spans="1:8" ht="15.75" thickBot="1" x14ac:dyDescent="0.3">
      <c r="A161" s="24" t="s">
        <v>2</v>
      </c>
      <c r="B161" s="24"/>
      <c r="C161" s="24"/>
      <c r="D161" s="24"/>
      <c r="E161" s="24"/>
      <c r="F161" s="24"/>
      <c r="G161" s="24"/>
    </row>
    <row r="162" spans="1:8" ht="115.5" thickBot="1" x14ac:dyDescent="0.3">
      <c r="A162" s="2" t="s">
        <v>3</v>
      </c>
      <c r="B162" s="2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G162" s="3" t="s">
        <v>9</v>
      </c>
    </row>
    <row r="163" spans="1:8" ht="33.75" x14ac:dyDescent="0.25">
      <c r="A163" s="13" t="s">
        <v>127</v>
      </c>
      <c r="B163" s="4" t="s">
        <v>128</v>
      </c>
      <c r="C163" s="5">
        <v>2240</v>
      </c>
      <c r="D163" s="4">
        <v>383600</v>
      </c>
      <c r="E163" s="4" t="s">
        <v>129</v>
      </c>
      <c r="F163" s="6" t="s">
        <v>22</v>
      </c>
      <c r="G163" s="4" t="s">
        <v>23</v>
      </c>
    </row>
    <row r="164" spans="1:8" x14ac:dyDescent="0.25">
      <c r="A164" s="19" t="s">
        <v>52</v>
      </c>
      <c r="B164" s="20"/>
      <c r="C164" s="20"/>
      <c r="D164" s="20"/>
      <c r="E164" s="20"/>
      <c r="F164" s="21"/>
      <c r="G164" s="4">
        <f>D163</f>
        <v>383600</v>
      </c>
    </row>
    <row r="165" spans="1:8" x14ac:dyDescent="0.25">
      <c r="A165" s="7"/>
      <c r="B165" s="7"/>
      <c r="C165" s="7"/>
      <c r="D165" s="8"/>
      <c r="E165" s="7"/>
      <c r="F165" s="7"/>
      <c r="G165" s="9"/>
    </row>
    <row r="166" spans="1:8" x14ac:dyDescent="0.25">
      <c r="A166" s="7" t="s">
        <v>16</v>
      </c>
    </row>
    <row r="167" spans="1:8" x14ac:dyDescent="0.25">
      <c r="A167" s="7"/>
      <c r="B167" s="7"/>
      <c r="C167" s="7"/>
      <c r="D167" s="8"/>
      <c r="E167" s="7"/>
      <c r="F167" s="7"/>
      <c r="G167" s="9"/>
    </row>
    <row r="168" spans="1:8" x14ac:dyDescent="0.25">
      <c r="A168" s="22" t="s">
        <v>53</v>
      </c>
      <c r="B168" s="22"/>
      <c r="C168" s="22"/>
      <c r="D168" s="22"/>
      <c r="E168" s="1"/>
      <c r="F168" s="1"/>
      <c r="G168" s="1"/>
    </row>
    <row r="170" spans="1:8" x14ac:dyDescent="0.25">
      <c r="A170" s="1"/>
      <c r="B170" s="23" t="s">
        <v>130</v>
      </c>
      <c r="C170" s="23"/>
      <c r="D170" s="23"/>
      <c r="E170" s="23"/>
      <c r="F170" s="23"/>
      <c r="G170" s="1"/>
    </row>
    <row r="171" spans="1:8" x14ac:dyDescent="0.25">
      <c r="A171" s="24" t="s">
        <v>1</v>
      </c>
      <c r="B171" s="24"/>
      <c r="C171" s="24"/>
      <c r="D171" s="24"/>
      <c r="E171" s="24"/>
      <c r="F171" s="24"/>
      <c r="G171" s="24"/>
    </row>
    <row r="172" spans="1:8" ht="15.75" thickBot="1" x14ac:dyDescent="0.3">
      <c r="A172" s="24" t="s">
        <v>2</v>
      </c>
      <c r="B172" s="24"/>
      <c r="C172" s="24"/>
      <c r="D172" s="24"/>
      <c r="E172" s="24"/>
      <c r="F172" s="24"/>
      <c r="G172" s="24"/>
    </row>
    <row r="173" spans="1:8" ht="115.5" thickBot="1" x14ac:dyDescent="0.3">
      <c r="A173" s="2" t="s">
        <v>3</v>
      </c>
      <c r="B173" s="2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3" t="s">
        <v>9</v>
      </c>
      <c r="H173" s="16"/>
    </row>
    <row r="174" spans="1:8" ht="34.5" x14ac:dyDescent="0.25">
      <c r="A174" s="14" t="s">
        <v>131</v>
      </c>
      <c r="B174" s="4" t="s">
        <v>132</v>
      </c>
      <c r="C174" s="5">
        <v>2240</v>
      </c>
      <c r="D174" s="4">
        <v>36000</v>
      </c>
      <c r="E174" s="4" t="s">
        <v>32</v>
      </c>
      <c r="F174" s="6" t="s">
        <v>22</v>
      </c>
      <c r="G174" s="4" t="s">
        <v>23</v>
      </c>
    </row>
    <row r="175" spans="1:8" ht="47.25" customHeight="1" x14ac:dyDescent="0.25">
      <c r="A175" s="14" t="s">
        <v>133</v>
      </c>
      <c r="B175" s="4" t="s">
        <v>25</v>
      </c>
      <c r="C175" s="5">
        <v>2240</v>
      </c>
      <c r="D175" s="4">
        <v>15055.2</v>
      </c>
      <c r="E175" s="4" t="s">
        <v>32</v>
      </c>
      <c r="F175" s="6" t="s">
        <v>22</v>
      </c>
      <c r="G175" s="4" t="s">
        <v>23</v>
      </c>
    </row>
    <row r="176" spans="1:8" ht="44.25" customHeight="1" x14ac:dyDescent="0.25">
      <c r="A176" s="14" t="s">
        <v>134</v>
      </c>
      <c r="B176" s="4" t="s">
        <v>25</v>
      </c>
      <c r="C176" s="5">
        <v>2240</v>
      </c>
      <c r="D176" s="4">
        <v>11085.6</v>
      </c>
      <c r="E176" s="4" t="s">
        <v>32</v>
      </c>
      <c r="F176" s="6" t="s">
        <v>22</v>
      </c>
      <c r="G176" s="4" t="s">
        <v>23</v>
      </c>
    </row>
    <row r="177" spans="1:7" ht="45.75" x14ac:dyDescent="0.25">
      <c r="A177" s="14" t="s">
        <v>135</v>
      </c>
      <c r="B177" s="4" t="s">
        <v>25</v>
      </c>
      <c r="C177" s="5">
        <v>2240</v>
      </c>
      <c r="D177" s="4">
        <v>66063.600000000006</v>
      </c>
      <c r="E177" s="4" t="s">
        <v>32</v>
      </c>
      <c r="F177" s="6" t="s">
        <v>22</v>
      </c>
      <c r="G177" s="4" t="s">
        <v>23</v>
      </c>
    </row>
    <row r="178" spans="1:7" x14ac:dyDescent="0.25">
      <c r="A178" s="19" t="s">
        <v>34</v>
      </c>
      <c r="B178" s="20"/>
      <c r="C178" s="20"/>
      <c r="D178" s="20"/>
      <c r="E178" s="20"/>
      <c r="F178" s="21"/>
      <c r="G178" s="4">
        <f>D174+D175+D176+D177</f>
        <v>128204.4</v>
      </c>
    </row>
    <row r="179" spans="1:7" ht="45.75" x14ac:dyDescent="0.25">
      <c r="A179" s="14" t="s">
        <v>136</v>
      </c>
      <c r="B179" s="4" t="s">
        <v>137</v>
      </c>
      <c r="C179" s="5">
        <v>3122</v>
      </c>
      <c r="D179" s="4">
        <v>316385.68</v>
      </c>
      <c r="E179" s="4" t="s">
        <v>32</v>
      </c>
      <c r="F179" s="6" t="s">
        <v>22</v>
      </c>
      <c r="G179" s="4" t="s">
        <v>23</v>
      </c>
    </row>
    <row r="180" spans="1:7" ht="45.75" x14ac:dyDescent="0.25">
      <c r="A180" s="14" t="s">
        <v>138</v>
      </c>
      <c r="B180" s="4" t="s">
        <v>137</v>
      </c>
      <c r="C180" s="5">
        <v>3122</v>
      </c>
      <c r="D180" s="4">
        <v>118</v>
      </c>
      <c r="E180" s="4" t="s">
        <v>32</v>
      </c>
      <c r="F180" s="6" t="s">
        <v>22</v>
      </c>
      <c r="G180" s="4" t="s">
        <v>23</v>
      </c>
    </row>
    <row r="181" spans="1:7" ht="57" x14ac:dyDescent="0.25">
      <c r="A181" s="14" t="s">
        <v>139</v>
      </c>
      <c r="B181" s="4" t="s">
        <v>25</v>
      </c>
      <c r="C181" s="5">
        <v>3122</v>
      </c>
      <c r="D181" s="4">
        <v>5502</v>
      </c>
      <c r="E181" s="4" t="s">
        <v>32</v>
      </c>
      <c r="F181" s="6" t="s">
        <v>22</v>
      </c>
      <c r="G181" s="4" t="s">
        <v>23</v>
      </c>
    </row>
    <row r="182" spans="1:7" x14ac:dyDescent="0.25">
      <c r="A182" s="19" t="s">
        <v>140</v>
      </c>
      <c r="B182" s="20"/>
      <c r="C182" s="20"/>
      <c r="D182" s="20"/>
      <c r="E182" s="20"/>
      <c r="F182" s="21"/>
      <c r="G182" s="4">
        <f>D179+D180+D181</f>
        <v>322005.68</v>
      </c>
    </row>
    <row r="183" spans="1:7" ht="25.5" x14ac:dyDescent="0.25">
      <c r="A183" s="14" t="s">
        <v>141</v>
      </c>
      <c r="B183" s="4" t="s">
        <v>142</v>
      </c>
      <c r="C183" s="5">
        <v>2210</v>
      </c>
      <c r="D183" s="4">
        <v>2775</v>
      </c>
      <c r="E183" s="4" t="s">
        <v>32</v>
      </c>
      <c r="F183" s="6" t="s">
        <v>22</v>
      </c>
      <c r="G183" s="4" t="s">
        <v>23</v>
      </c>
    </row>
    <row r="184" spans="1:7" ht="25.5" x14ac:dyDescent="0.25">
      <c r="A184" s="13" t="s">
        <v>143</v>
      </c>
      <c r="B184" s="4" t="s">
        <v>144</v>
      </c>
      <c r="C184" s="5">
        <v>2210</v>
      </c>
      <c r="D184" s="4">
        <v>573</v>
      </c>
      <c r="E184" s="4" t="s">
        <v>32</v>
      </c>
      <c r="F184" s="6" t="s">
        <v>22</v>
      </c>
      <c r="G184" s="4" t="s">
        <v>23</v>
      </c>
    </row>
    <row r="185" spans="1:7" ht="25.5" x14ac:dyDescent="0.25">
      <c r="A185" s="13" t="s">
        <v>145</v>
      </c>
      <c r="B185" s="4" t="s">
        <v>101</v>
      </c>
      <c r="C185" s="5">
        <v>2210</v>
      </c>
      <c r="D185" s="4">
        <v>127.5</v>
      </c>
      <c r="E185" s="4" t="s">
        <v>32</v>
      </c>
      <c r="F185" s="6" t="s">
        <v>22</v>
      </c>
      <c r="G185" s="4" t="s">
        <v>23</v>
      </c>
    </row>
    <row r="186" spans="1:7" ht="26.25" customHeight="1" x14ac:dyDescent="0.25">
      <c r="A186" s="14" t="s">
        <v>146</v>
      </c>
      <c r="B186" s="11" t="s">
        <v>147</v>
      </c>
      <c r="C186" s="15">
        <v>2210</v>
      </c>
      <c r="D186" s="11">
        <v>560</v>
      </c>
      <c r="E186" s="11" t="s">
        <v>32</v>
      </c>
      <c r="F186" s="17" t="s">
        <v>22</v>
      </c>
      <c r="G186" s="12" t="s">
        <v>23</v>
      </c>
    </row>
    <row r="187" spans="1:7" ht="26.25" customHeight="1" x14ac:dyDescent="0.25">
      <c r="A187" s="13" t="s">
        <v>148</v>
      </c>
      <c r="B187" s="11" t="s">
        <v>149</v>
      </c>
      <c r="C187" s="15">
        <v>2210</v>
      </c>
      <c r="D187" s="11">
        <v>210</v>
      </c>
      <c r="E187" s="11" t="s">
        <v>32</v>
      </c>
      <c r="F187" s="17" t="s">
        <v>22</v>
      </c>
      <c r="G187" s="12" t="s">
        <v>23</v>
      </c>
    </row>
    <row r="188" spans="1:7" ht="26.25" customHeight="1" x14ac:dyDescent="0.25">
      <c r="A188" s="13" t="s">
        <v>150</v>
      </c>
      <c r="B188" s="11" t="s">
        <v>92</v>
      </c>
      <c r="C188" s="15">
        <v>2210</v>
      </c>
      <c r="D188" s="11">
        <v>600</v>
      </c>
      <c r="E188" s="11" t="s">
        <v>32</v>
      </c>
      <c r="F188" s="17" t="s">
        <v>22</v>
      </c>
      <c r="G188" s="12" t="s">
        <v>23</v>
      </c>
    </row>
    <row r="189" spans="1:7" ht="28.5" customHeight="1" x14ac:dyDescent="0.25">
      <c r="A189" s="14" t="s">
        <v>151</v>
      </c>
      <c r="B189" s="11" t="s">
        <v>152</v>
      </c>
      <c r="C189" s="15">
        <v>2210</v>
      </c>
      <c r="D189" s="11">
        <v>29750</v>
      </c>
      <c r="E189" s="11" t="s">
        <v>32</v>
      </c>
      <c r="F189" s="11" t="s">
        <v>153</v>
      </c>
      <c r="G189" s="12" t="s">
        <v>23</v>
      </c>
    </row>
    <row r="190" spans="1:7" x14ac:dyDescent="0.25">
      <c r="A190" s="19" t="s">
        <v>15</v>
      </c>
      <c r="B190" s="20"/>
      <c r="C190" s="20"/>
      <c r="D190" s="20"/>
      <c r="E190" s="20"/>
      <c r="F190" s="21"/>
      <c r="G190" s="4">
        <f>D183+D184+D185+D186+D187+D188+D189</f>
        <v>34595.5</v>
      </c>
    </row>
    <row r="191" spans="1:7" x14ac:dyDescent="0.25">
      <c r="A191" s="7" t="s">
        <v>41</v>
      </c>
      <c r="B191" s="7"/>
      <c r="C191" s="7"/>
      <c r="D191" s="8"/>
      <c r="E191" s="7"/>
      <c r="F191" s="7"/>
      <c r="G191" s="9"/>
    </row>
    <row r="192" spans="1:7" x14ac:dyDescent="0.25">
      <c r="A192" s="22"/>
      <c r="B192" s="22"/>
      <c r="C192" s="22"/>
      <c r="D192" s="22"/>
      <c r="E192" s="1"/>
      <c r="F192" s="1"/>
      <c r="G192" s="1"/>
    </row>
    <row r="193" spans="1:7" x14ac:dyDescent="0.25">
      <c r="A193" s="1" t="s">
        <v>42</v>
      </c>
      <c r="B193" s="1"/>
      <c r="C193" s="1"/>
      <c r="D193" s="1"/>
      <c r="E193" s="1"/>
      <c r="F193" s="1"/>
      <c r="G193" s="1"/>
    </row>
    <row r="196" spans="1:7" x14ac:dyDescent="0.25">
      <c r="A196" s="1"/>
      <c r="B196" s="23" t="s">
        <v>154</v>
      </c>
      <c r="C196" s="23"/>
      <c r="D196" s="23"/>
      <c r="E196" s="23"/>
      <c r="F196" s="23"/>
      <c r="G196" s="1"/>
    </row>
    <row r="197" spans="1:7" x14ac:dyDescent="0.25">
      <c r="A197" s="24" t="s">
        <v>1</v>
      </c>
      <c r="B197" s="24"/>
      <c r="C197" s="24"/>
      <c r="D197" s="24"/>
      <c r="E197" s="24"/>
      <c r="F197" s="24"/>
      <c r="G197" s="24"/>
    </row>
    <row r="198" spans="1:7" ht="15.75" thickBot="1" x14ac:dyDescent="0.3">
      <c r="A198" s="24" t="s">
        <v>2</v>
      </c>
      <c r="B198" s="24"/>
      <c r="C198" s="24"/>
      <c r="D198" s="24"/>
      <c r="E198" s="24"/>
      <c r="F198" s="24"/>
      <c r="G198" s="24"/>
    </row>
    <row r="199" spans="1:7" ht="115.5" thickBot="1" x14ac:dyDescent="0.3">
      <c r="A199" s="2" t="s">
        <v>3</v>
      </c>
      <c r="B199" s="2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3" t="s">
        <v>9</v>
      </c>
    </row>
    <row r="200" spans="1:7" ht="25.5" x14ac:dyDescent="0.25">
      <c r="A200" s="13" t="s">
        <v>155</v>
      </c>
      <c r="B200" s="4" t="s">
        <v>156</v>
      </c>
      <c r="C200" s="5">
        <v>3110</v>
      </c>
      <c r="D200" s="4">
        <v>21600</v>
      </c>
      <c r="E200" s="4" t="s">
        <v>32</v>
      </c>
      <c r="F200" s="6" t="s">
        <v>22</v>
      </c>
      <c r="G200" s="4" t="s">
        <v>14</v>
      </c>
    </row>
    <row r="201" spans="1:7" x14ac:dyDescent="0.25">
      <c r="A201" s="19" t="s">
        <v>52</v>
      </c>
      <c r="B201" s="20"/>
      <c r="C201" s="20"/>
      <c r="D201" s="20"/>
      <c r="E201" s="20"/>
      <c r="F201" s="21"/>
      <c r="G201" s="4">
        <f>D200</f>
        <v>21600</v>
      </c>
    </row>
    <row r="202" spans="1:7" ht="25.5" x14ac:dyDescent="0.25">
      <c r="A202" s="4"/>
      <c r="B202" s="4"/>
      <c r="C202" s="5"/>
      <c r="D202" s="4"/>
      <c r="E202" s="4"/>
      <c r="F202" s="6" t="s">
        <v>22</v>
      </c>
      <c r="G202" s="4" t="s">
        <v>23</v>
      </c>
    </row>
    <row r="203" spans="1:7" ht="25.5" x14ac:dyDescent="0.25">
      <c r="A203" s="13" t="s">
        <v>157</v>
      </c>
      <c r="B203" s="4" t="s">
        <v>158</v>
      </c>
      <c r="C203" s="5">
        <v>2210</v>
      </c>
      <c r="D203" s="4">
        <v>4480</v>
      </c>
      <c r="E203" s="4" t="s">
        <v>32</v>
      </c>
      <c r="F203" s="6" t="s">
        <v>22</v>
      </c>
      <c r="G203" s="4" t="s">
        <v>23</v>
      </c>
    </row>
    <row r="204" spans="1:7" ht="25.5" x14ac:dyDescent="0.25">
      <c r="A204" s="13" t="s">
        <v>159</v>
      </c>
      <c r="B204" s="4" t="s">
        <v>160</v>
      </c>
      <c r="C204" s="5">
        <v>2210</v>
      </c>
      <c r="D204" s="4">
        <v>1730</v>
      </c>
      <c r="E204" s="4" t="s">
        <v>32</v>
      </c>
      <c r="F204" s="6" t="s">
        <v>22</v>
      </c>
      <c r="G204" s="4" t="s">
        <v>23</v>
      </c>
    </row>
    <row r="205" spans="1:7" ht="25.5" x14ac:dyDescent="0.25">
      <c r="A205" s="13" t="s">
        <v>161</v>
      </c>
      <c r="B205" s="4" t="s">
        <v>162</v>
      </c>
      <c r="C205" s="5">
        <v>2210</v>
      </c>
      <c r="D205" s="4">
        <v>1260</v>
      </c>
      <c r="E205" s="4" t="s">
        <v>32</v>
      </c>
      <c r="F205" s="6" t="s">
        <v>22</v>
      </c>
      <c r="G205" s="4" t="s">
        <v>23</v>
      </c>
    </row>
    <row r="206" spans="1:7" ht="25.5" x14ac:dyDescent="0.25">
      <c r="A206" s="13" t="s">
        <v>163</v>
      </c>
      <c r="B206" s="4" t="s">
        <v>164</v>
      </c>
      <c r="C206" s="5">
        <v>2210</v>
      </c>
      <c r="D206" s="4">
        <v>176</v>
      </c>
      <c r="E206" s="4" t="s">
        <v>32</v>
      </c>
      <c r="F206" s="6" t="s">
        <v>22</v>
      </c>
      <c r="G206" s="4" t="s">
        <v>23</v>
      </c>
    </row>
    <row r="207" spans="1:7" ht="25.5" x14ac:dyDescent="0.25">
      <c r="A207" s="18" t="s">
        <v>165</v>
      </c>
      <c r="B207" s="4" t="s">
        <v>92</v>
      </c>
      <c r="C207" s="5">
        <v>2210</v>
      </c>
      <c r="D207" s="4">
        <v>6646</v>
      </c>
      <c r="E207" s="4" t="s">
        <v>32</v>
      </c>
      <c r="F207" s="6" t="s">
        <v>22</v>
      </c>
      <c r="G207" s="4" t="s">
        <v>23</v>
      </c>
    </row>
    <row r="208" spans="1:7" ht="25.5" x14ac:dyDescent="0.25">
      <c r="A208" s="13" t="s">
        <v>166</v>
      </c>
      <c r="B208" s="4" t="s">
        <v>167</v>
      </c>
      <c r="C208" s="5">
        <v>2210</v>
      </c>
      <c r="D208" s="4">
        <v>29500</v>
      </c>
      <c r="E208" s="4" t="s">
        <v>168</v>
      </c>
      <c r="F208" s="6" t="s">
        <v>22</v>
      </c>
      <c r="G208" s="4" t="s">
        <v>23</v>
      </c>
    </row>
    <row r="209" spans="1:7" ht="30.75" customHeight="1" x14ac:dyDescent="0.25">
      <c r="A209" s="13" t="s">
        <v>169</v>
      </c>
      <c r="B209" s="4" t="s">
        <v>170</v>
      </c>
      <c r="C209" s="5">
        <v>2210</v>
      </c>
      <c r="D209" s="4">
        <v>572.45000000000005</v>
      </c>
      <c r="E209" s="4" t="s">
        <v>32</v>
      </c>
      <c r="F209" s="6" t="s">
        <v>22</v>
      </c>
      <c r="G209" s="4" t="s">
        <v>23</v>
      </c>
    </row>
    <row r="210" spans="1:7" ht="26.25" customHeight="1" x14ac:dyDescent="0.25">
      <c r="A210" s="13" t="s">
        <v>95</v>
      </c>
      <c r="B210" s="4" t="s">
        <v>36</v>
      </c>
      <c r="C210" s="5">
        <v>2210</v>
      </c>
      <c r="D210" s="4">
        <v>3921.97</v>
      </c>
      <c r="E210" s="4" t="s">
        <v>32</v>
      </c>
      <c r="F210" s="6" t="s">
        <v>22</v>
      </c>
      <c r="G210" s="4" t="s">
        <v>23</v>
      </c>
    </row>
    <row r="211" spans="1:7" x14ac:dyDescent="0.25">
      <c r="A211" s="19" t="s">
        <v>15</v>
      </c>
      <c r="B211" s="20"/>
      <c r="C211" s="20"/>
      <c r="D211" s="20"/>
      <c r="E211" s="20"/>
      <c r="F211" s="21"/>
      <c r="G211" s="4">
        <f>D203+D204+D205+D206+D207+D208+D209+D210</f>
        <v>48286.42</v>
      </c>
    </row>
    <row r="212" spans="1:7" x14ac:dyDescent="0.25">
      <c r="A212" s="7"/>
      <c r="B212" s="7"/>
      <c r="C212" s="7"/>
      <c r="D212" s="8"/>
      <c r="E212" s="7"/>
      <c r="F212" s="7"/>
      <c r="G212" s="9"/>
    </row>
    <row r="213" spans="1:7" x14ac:dyDescent="0.25">
      <c r="A213" s="7" t="s">
        <v>16</v>
      </c>
    </row>
    <row r="214" spans="1:7" x14ac:dyDescent="0.25">
      <c r="A214" s="7"/>
      <c r="B214" s="7"/>
      <c r="C214" s="7"/>
      <c r="D214" s="8"/>
      <c r="E214" s="7"/>
      <c r="F214" s="7"/>
      <c r="G214" s="9"/>
    </row>
    <row r="215" spans="1:7" x14ac:dyDescent="0.25">
      <c r="A215" s="22" t="s">
        <v>17</v>
      </c>
      <c r="B215" s="22"/>
      <c r="C215" s="22"/>
      <c r="D215" s="22"/>
      <c r="E215" s="1"/>
      <c r="F215" s="1"/>
      <c r="G215" s="1"/>
    </row>
  </sheetData>
  <mergeCells count="74">
    <mergeCell ref="B13:F13"/>
    <mergeCell ref="B2:F2"/>
    <mergeCell ref="A3:G3"/>
    <mergeCell ref="A4:G4"/>
    <mergeCell ref="A7:F7"/>
    <mergeCell ref="A11:D11"/>
    <mergeCell ref="B49:F49"/>
    <mergeCell ref="A14:G14"/>
    <mergeCell ref="A15:G15"/>
    <mergeCell ref="A23:F23"/>
    <mergeCell ref="A28:F28"/>
    <mergeCell ref="A30:D30"/>
    <mergeCell ref="B34:F34"/>
    <mergeCell ref="A35:G35"/>
    <mergeCell ref="A36:G36"/>
    <mergeCell ref="A40:F40"/>
    <mergeCell ref="A43:F43"/>
    <mergeCell ref="A47:D47"/>
    <mergeCell ref="A71:G71"/>
    <mergeCell ref="A50:G50"/>
    <mergeCell ref="A51:G51"/>
    <mergeCell ref="A54:F54"/>
    <mergeCell ref="A58:D58"/>
    <mergeCell ref="B60:F60"/>
    <mergeCell ref="A61:G61"/>
    <mergeCell ref="A62:G62"/>
    <mergeCell ref="A65:F65"/>
    <mergeCell ref="A67:D67"/>
    <mergeCell ref="B69:F69"/>
    <mergeCell ref="A70:G70"/>
    <mergeCell ref="A106:F106"/>
    <mergeCell ref="A75:F75"/>
    <mergeCell ref="A79:F79"/>
    <mergeCell ref="A83:D83"/>
    <mergeCell ref="B87:F87"/>
    <mergeCell ref="A88:G88"/>
    <mergeCell ref="A89:G89"/>
    <mergeCell ref="A94:F94"/>
    <mergeCell ref="A98:D98"/>
    <mergeCell ref="B101:F101"/>
    <mergeCell ref="A102:G102"/>
    <mergeCell ref="A103:G103"/>
    <mergeCell ref="A149:F149"/>
    <mergeCell ref="A110:D110"/>
    <mergeCell ref="B112:F112"/>
    <mergeCell ref="A113:G113"/>
    <mergeCell ref="A114:G114"/>
    <mergeCell ref="A117:F117"/>
    <mergeCell ref="A128:F128"/>
    <mergeCell ref="A138:F138"/>
    <mergeCell ref="A140:D140"/>
    <mergeCell ref="B142:F142"/>
    <mergeCell ref="A143:G143"/>
    <mergeCell ref="A144:G144"/>
    <mergeCell ref="A182:F182"/>
    <mergeCell ref="A155:F155"/>
    <mergeCell ref="A157:D157"/>
    <mergeCell ref="B159:F159"/>
    <mergeCell ref="A160:G160"/>
    <mergeCell ref="A161:G161"/>
    <mergeCell ref="A164:F164"/>
    <mergeCell ref="A168:D168"/>
    <mergeCell ref="B170:F170"/>
    <mergeCell ref="A171:G171"/>
    <mergeCell ref="A172:G172"/>
    <mergeCell ref="A178:F178"/>
    <mergeCell ref="A211:F211"/>
    <mergeCell ref="A215:D215"/>
    <mergeCell ref="A190:F190"/>
    <mergeCell ref="A192:D192"/>
    <mergeCell ref="B196:F196"/>
    <mergeCell ref="A197:G197"/>
    <mergeCell ref="A198:G198"/>
    <mergeCell ref="A201:F201"/>
  </mergeCells>
  <pageMargins left="0.19685039370078741" right="0.11811023622047245" top="0.59055118110236227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до дод РП листопад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945</dc:creator>
  <cp:lastModifiedBy>buhgalter</cp:lastModifiedBy>
  <dcterms:created xsi:type="dcterms:W3CDTF">2019-01-03T13:02:33Z</dcterms:created>
  <dcterms:modified xsi:type="dcterms:W3CDTF">2019-01-04T12:55:29Z</dcterms:modified>
</cp:coreProperties>
</file>